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715E2CA6-C4D3-4AA1-9BB2-0BE295C044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7" l="1"/>
  <c r="E19" i="7"/>
  <c r="J14" i="7"/>
  <c r="I14" i="7"/>
  <c r="H14" i="7"/>
  <c r="G14" i="7"/>
  <c r="J13" i="7"/>
  <c r="I13" i="7"/>
  <c r="H13" i="7"/>
  <c r="G13" i="7"/>
  <c r="J12" i="7"/>
  <c r="I12" i="7"/>
  <c r="I19" i="7" s="1"/>
  <c r="H12" i="7"/>
  <c r="H19" i="7" s="1"/>
  <c r="G12" i="7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  <c r="J19" i="7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<sst xmlns="http://schemas.openxmlformats.org/spreadsheetml/2006/main" count="56" uniqueCount="50">
  <si>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</si>
  <si>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</si>
  <si>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</si>
  <si>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</si>
  <si>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</si>
  <si>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</si>
  <si>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</si>
  <si>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</si>
  <si>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</si>
  <si>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</si>
  <si>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</si>
  <si>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</si>
  <si>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</si>
  <si>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</si>
  <si>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</si>
  <si>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</si>
  <si>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</si>
  <si>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</si>
  <si>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</si>
  <si>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</si>
  <si>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</si>
  <si>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</si>
  <si>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</si>
  <si>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</si>
  <si>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</si>
  <si>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</si>
  <si>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</si>
  <si>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</si>
  <si>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</si>
  <si>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</si>
  <si>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</si>
  <si>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</si>
  <si>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1,2</t>
  </si>
  <si>
    <t>12-18 лет</t>
  </si>
  <si>
    <t xml:space="preserve">12-18 лет 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</si>
  <si>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</si>
  <si>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</si>
  <si>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</si>
  <si>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</si>
  <si>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</si>
  <si>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</si>
  <si>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</si>
  <si>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</si>
  <si>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</si>
  <si>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</si>
  <si>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</si>
  <si>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</si>
  <si>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</si>
  <si>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</si>
  <si>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   "СОШ №2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</si>
</sst>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</v>
      </c>
      <c r="F1" s="1" t="s">
        <v>32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33</v>
      </c>
      <c r="B5" s="11" t="s">
        <v>18</v>
      </c>
      <c r="C5" s="39" t="s">
        <v>36</v>
      </c>
      <c r="D5" s="12" t="s">
        <v>37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38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39</v>
      </c>
      <c r="C7" s="39" t="s">
        <v>27</v>
      </c>
      <c r="D7" s="12" t="s">
        <v>40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41</v>
      </c>
      <c r="D11" s="18" t="s">
        <v>42</v>
      </c>
      <c r="E11" s="35">
        <v>60</v>
      </c>
      <c r="F11" s="19"/>
      <c r="G11" s="36">
        <v>57.2</v>
      </c>
      <c r="H11" s="36">
        <v>0.92</v>
      </c>
      <c r="I11" s="36">
        <v>3.65</v>
      </c>
      <c r="J11" s="37">
        <v>5.12</v>
      </c>
    </row>
    <row r="12" spans="1:10" ht="33" customHeight="1" x14ac:dyDescent="0.25">
      <c r="A12" s="10" t="s">
        <v>34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43</v>
      </c>
      <c r="D13" s="12" t="s">
        <v>44</v>
      </c>
      <c r="E13" s="24">
        <v>100</v>
      </c>
      <c r="F13" s="13"/>
      <c r="G13" s="30">
        <f>136.09/90*100</f>
        <v>151.21111111111111</v>
      </c>
      <c r="H13" s="30">
        <f>8.1/90*100</f>
        <v>9</v>
      </c>
      <c r="I13" s="30">
        <f>9.33/90*100</f>
        <v>10.366666666666667</v>
      </c>
      <c r="J13" s="31">
        <f>4.944/90*100</f>
        <v>5.4933333333333332</v>
      </c>
    </row>
    <row r="14" spans="1:10" x14ac:dyDescent="0.25">
      <c r="A14" s="10"/>
      <c r="B14" s="11" t="s">
        <v>19</v>
      </c>
      <c r="C14" s="39" t="s">
        <v>45</v>
      </c>
      <c r="D14" s="12" t="s">
        <v>46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31</v>
      </c>
      <c r="C15" s="39" t="s">
        <v>47</v>
      </c>
      <c r="D15" s="12" t="s">
        <v>48</v>
      </c>
      <c r="E15" s="24">
        <v>200</v>
      </c>
      <c r="F15" s="13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>
        <v>84.66</v>
      </c>
      <c r="G19" s="26">
        <f>SUM(G11:G18)</f>
        <v>834.47011111111112</v>
      </c>
      <c r="H19" s="26">
        <f t="shared" ref="H19:J19" si="0">SUM(H11:H18)</f>
        <v>27.936</v>
      </c>
      <c r="I19" s="26">
        <f t="shared" si="0"/>
        <v>26.801166666666663</v>
      </c>
      <c r="J19" s="26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2021-11-15T01:31:50Z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