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84B77BEF-B819-4921-A35F-A2E7690252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G12" i="7"/>
  <c r="G19" i="7" s="1"/>
  <c r="H19" i="7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<sst xmlns="http://schemas.openxmlformats.org/spreadsheetml/2006/main" count="56" uniqueCount="53">
  <si>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</si>
  <si>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</si>
  <si>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</si>
  <si>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</si>
  <si>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</si>
  <si>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</si>
  <si>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</si>
  <si>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</si>
  <si>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</si>
  <si>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</si>
  <si>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</si>
  <si>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</si>
  <si>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</si>
  <si>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</si>
  <si>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</si>
  <si>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</si>
  <si>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</si>
  <si>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</si>
  <si>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</si>
  <si>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</si>
  <si>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</si>
  <si>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</si>
  <si>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</si>
  <si>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</si>
  <si>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</si>
  <si>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</si>
  <si>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</si>
  <si>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</si>
  <si>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</si>
  <si>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</si>
  <si>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</si>
  <si>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</si>
  <si>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гор. напиок</t>
  </si>
  <si>
    <t>2.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</si>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</sst>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32.7109375" customWidth="1"/>
    <col min="5" max="5" width="10.85546875" customWidth="1"/>
    <col min="6" max="6" width="7.42578125" customWidth="1"/>
    <col min="7" max="7" width="13.5703125" customWidth="1"/>
    <col min="8" max="8" width="9.5703125" customWidth="1"/>
    <col min="9" max="9" width="8.42578125" customWidth="1"/>
    <col min="10" max="10" width="12.5703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</v>
      </c>
      <c r="F1" s="1" t="s">
        <v>29</v>
      </c>
      <c r="I1" t="s">
        <v>2</v>
      </c>
      <c r="J1" s="2" t="s">
        <v>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34</v>
      </c>
      <c r="C4" s="38" t="s">
        <v>35</v>
      </c>
      <c r="D4" s="8" t="s">
        <v>36</v>
      </c>
      <c r="E4" s="23">
        <v>200</v>
      </c>
      <c r="F4" s="9"/>
      <c r="G4" s="28">
        <v>169.53</v>
      </c>
      <c r="H4" s="28">
        <v>5.23</v>
      </c>
      <c r="I4" s="28">
        <v>6.86</v>
      </c>
      <c r="J4" s="29">
        <v>21.65</v>
      </c>
    </row>
    <row r="5" spans="1:10" ht="12" customHeight="1" thickBot="1" x14ac:dyDescent="0.3">
      <c r="A5" s="10" t="s">
        <v>30</v>
      </c>
      <c r="B5" s="11" t="s">
        <v>32</v>
      </c>
      <c r="C5" s="39" t="s">
        <v>37</v>
      </c>
      <c r="D5" s="12" t="s">
        <v>38</v>
      </c>
      <c r="E5" s="23">
        <v>200</v>
      </c>
      <c r="F5" s="13"/>
      <c r="G5" s="30">
        <v>40.96</v>
      </c>
      <c r="H5" s="30">
        <v>0.06</v>
      </c>
      <c r="I5" s="30">
        <v>0.01</v>
      </c>
      <c r="J5" s="31">
        <v>10.16</v>
      </c>
    </row>
    <row r="6" spans="1:10" ht="15" customHeight="1" thickBot="1" x14ac:dyDescent="0.3">
      <c r="A6" s="10"/>
      <c r="B6" s="11" t="s">
        <v>39</v>
      </c>
      <c r="C6" s="39" t="s">
        <v>40</v>
      </c>
      <c r="D6" s="12" t="s">
        <v>41</v>
      </c>
      <c r="E6" s="23">
        <v>100</v>
      </c>
      <c r="F6" s="13"/>
      <c r="G6" s="30">
        <v>44.4</v>
      </c>
      <c r="H6" s="30">
        <v>0.4</v>
      </c>
      <c r="I6" s="30">
        <v>0.4</v>
      </c>
      <c r="J6" s="31">
        <v>9.8000000000000007</v>
      </c>
    </row>
    <row r="7" spans="1:10" ht="15.75" thickBot="1" x14ac:dyDescent="0.3">
      <c r="A7" s="10"/>
      <c r="B7" s="44" t="s">
        <v>27</v>
      </c>
      <c r="C7" s="39" t="s">
        <v>42</v>
      </c>
      <c r="D7" s="12" t="s">
        <v>43</v>
      </c>
      <c r="E7" s="23">
        <v>60</v>
      </c>
      <c r="F7" s="13"/>
      <c r="G7" s="30">
        <v>255</v>
      </c>
      <c r="H7" s="30">
        <v>4.3099999999999996</v>
      </c>
      <c r="I7" s="30">
        <v>9.69</v>
      </c>
      <c r="J7" s="31">
        <v>37.44</v>
      </c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v>580</v>
      </c>
      <c r="F10" s="27">
        <v>84.66</v>
      </c>
      <c r="G10" s="27">
        <v>545.01</v>
      </c>
      <c r="H10" s="27">
        <v>11.92</v>
      </c>
      <c r="I10" s="27">
        <v>17.149999999999999</v>
      </c>
      <c r="J10" s="34">
        <v>85.75</v>
      </c>
    </row>
    <row r="11" spans="1:10" ht="15" customHeight="1" x14ac:dyDescent="0.25">
      <c r="A11" s="10" t="s">
        <v>15</v>
      </c>
      <c r="B11" s="17" t="s">
        <v>16</v>
      </c>
      <c r="C11" s="41" t="s">
        <v>25</v>
      </c>
      <c r="D11" s="18" t="s">
        <v>44</v>
      </c>
      <c r="E11" s="35">
        <v>60</v>
      </c>
      <c r="F11" s="19"/>
      <c r="G11" s="36">
        <v>12.84</v>
      </c>
      <c r="H11" s="36">
        <v>0.66</v>
      </c>
      <c r="I11" s="36">
        <v>0.12</v>
      </c>
      <c r="J11" s="37">
        <v>2.2799999999999998</v>
      </c>
    </row>
    <row r="12" spans="1:10" ht="33" customHeight="1" x14ac:dyDescent="0.25">
      <c r="A12" s="10" t="s">
        <v>31</v>
      </c>
      <c r="B12" s="11" t="s">
        <v>17</v>
      </c>
      <c r="C12" s="39" t="s">
        <v>45</v>
      </c>
      <c r="D12" s="12" t="s">
        <v>46</v>
      </c>
      <c r="E12" s="24">
        <v>250</v>
      </c>
      <c r="F12" s="13"/>
      <c r="G12" s="30">
        <f>89.78/200*250</f>
        <v>112.22500000000001</v>
      </c>
      <c r="H12" s="30">
        <f>1.61/200*250</f>
        <v>2.0125000000000002</v>
      </c>
      <c r="I12" s="30">
        <f>6.15/200*250</f>
        <v>7.6875000000000009</v>
      </c>
      <c r="J12" s="31">
        <f>6.99/200*250</f>
        <v>8.7375000000000007</v>
      </c>
    </row>
    <row r="13" spans="1:10" x14ac:dyDescent="0.25">
      <c r="A13" s="10"/>
      <c r="B13" s="11" t="s">
        <v>18</v>
      </c>
      <c r="C13" s="39" t="s">
        <v>47</v>
      </c>
      <c r="D13" s="12" t="s">
        <v>48</v>
      </c>
      <c r="E13" s="24">
        <v>100</v>
      </c>
      <c r="F13" s="13"/>
      <c r="G13" s="30">
        <f>108.94/90*100</f>
        <v>121.04444444444444</v>
      </c>
      <c r="H13" s="30">
        <f>13.62/90*100</f>
        <v>15.133333333333333</v>
      </c>
      <c r="I13" s="30">
        <f>3.36/90*100</f>
        <v>3.7333333333333329</v>
      </c>
      <c r="J13" s="31">
        <f>6.06/90*100</f>
        <v>6.7333333333333325</v>
      </c>
    </row>
    <row r="14" spans="1:10" x14ac:dyDescent="0.25">
      <c r="A14" s="10"/>
      <c r="B14" s="11" t="s">
        <v>19</v>
      </c>
      <c r="C14" s="39" t="s">
        <v>49</v>
      </c>
      <c r="D14" s="12" t="s">
        <v>50</v>
      </c>
      <c r="E14" s="24">
        <v>180</v>
      </c>
      <c r="F14" s="13"/>
      <c r="G14" s="30">
        <f>175.49/150*180</f>
        <v>210.58800000000002</v>
      </c>
      <c r="H14" s="30">
        <f>3.73/150*180</f>
        <v>4.476</v>
      </c>
      <c r="I14" s="30">
        <f>6.81/150*180</f>
        <v>8.1719999999999988</v>
      </c>
      <c r="J14" s="31">
        <f>24.81/150*180</f>
        <v>29.771999999999998</v>
      </c>
    </row>
    <row r="15" spans="1:10" x14ac:dyDescent="0.25">
      <c r="A15" s="10"/>
      <c r="B15" s="11" t="s">
        <v>26</v>
      </c>
      <c r="C15" s="39" t="s">
        <v>51</v>
      </c>
      <c r="D15" s="12" t="s">
        <v>52</v>
      </c>
      <c r="E15" s="24">
        <v>200</v>
      </c>
      <c r="F15" s="13"/>
      <c r="G15" s="30">
        <v>121.31</v>
      </c>
      <c r="H15" s="30">
        <v>0.55000000000000004</v>
      </c>
      <c r="I15" s="30">
        <v>0.03</v>
      </c>
      <c r="J15" s="31">
        <v>29.72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40</v>
      </c>
      <c r="F16" s="13"/>
      <c r="G16" s="30">
        <v>105.36</v>
      </c>
      <c r="H16" s="30">
        <v>4.5599999999999996</v>
      </c>
      <c r="I16" s="30">
        <v>0.48</v>
      </c>
      <c r="J16" s="31">
        <v>20.7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40</v>
      </c>
      <c r="F17" s="30"/>
      <c r="G17" s="30">
        <v>103.9</v>
      </c>
      <c r="H17" s="30">
        <v>2.4500000000000002</v>
      </c>
      <c r="I17" s="30">
        <v>0.5</v>
      </c>
      <c r="J17" s="31">
        <v>22.4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870</v>
      </c>
      <c r="F19" s="27">
        <v>84.66</v>
      </c>
      <c r="G19" s="26">
        <f>SUM(G11:G18)</f>
        <v>787.26744444444444</v>
      </c>
      <c r="H19" s="26">
        <f t="shared" ref="H19:J19" si="0">SUM(H11:H18)</f>
        <v>29.84183333333333</v>
      </c>
      <c r="I19" s="26">
        <f t="shared" si="0"/>
        <v>20.722833333333334</v>
      </c>
      <c r="J19" s="26">
        <f t="shared" si="0"/>
        <v>120.34283333333332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2022-01-17T02:04:40Z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