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492F0EF1-FE6B-4B42-82D6-FF4EE71E03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7" l="1"/>
  <c r="J14" i="7"/>
  <c r="I14" i="7"/>
  <c r="H14" i="7"/>
  <c r="G14" i="7"/>
  <c r="J13" i="7"/>
  <c r="I13" i="7"/>
  <c r="H13" i="7"/>
  <c r="G13" i="7"/>
  <c r="J12" i="7"/>
  <c r="J18" i="7" s="1"/>
  <c r="I12" i="7"/>
  <c r="I18" i="7" s="1"/>
  <c r="H12" i="7"/>
  <c r="H18" i="7" s="1"/>
  <c r="G12" i="7"/>
  <c r="G18" i="7" s="1"/>
  <c r="J10" i="7"/>
  <c r="E10" i="7"/>
  <c r="J5" i="7"/>
  <c r="I5" i="7"/>
  <c r="H5" i="7"/>
  <c r="G5" i="7"/>
  <c r="J4" i="7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<sst xmlns="http://schemas.openxmlformats.org/spreadsheetml/2006/main" count="56" uniqueCount="53">
  <si>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</si>
  <si>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</si>
  <si>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</si>
  <si>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</si>
  <si>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</si>
  <si>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</si>
  <si>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</si>
  <si>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</si>
  <si>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</si>
  <si>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</si>
  <si>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</si>
  <si>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</si>
  <si>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</si>
  <si>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</si>
  <si>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</si>
  <si>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</si>
  <si>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</si>
  <si>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</si>
  <si>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</si>
  <si>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</si>
  <si>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</si>
  <si>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</si>
  <si>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</si>
  <si>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</si>
  <si>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</si>
  <si>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</si>
  <si>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</si>
  <si>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</si>
  <si>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МАОУ "  СОШ №2 "</t>
  </si>
  <si>
    <t>1,2</t>
  </si>
  <si>
    <t>12-18 лет</t>
  </si>
  <si>
    <t xml:space="preserve">12-18 лет 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</si>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</sst>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/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7.14062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1</v>
      </c>
      <c r="F1" s="1" t="s">
        <v>29</v>
      </c>
      <c r="I1" t="s">
        <v>2</v>
      </c>
      <c r="J1" s="2" t="s">
        <v>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34</v>
      </c>
      <c r="C4" s="32" t="s">
        <v>35</v>
      </c>
      <c r="D4" s="8" t="s">
        <v>36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30</v>
      </c>
      <c r="B5" s="11" t="s">
        <v>37</v>
      </c>
      <c r="C5" s="33" t="s">
        <v>38</v>
      </c>
      <c r="D5" s="12" t="s">
        <v>39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40</v>
      </c>
      <c r="C6" s="33" t="s">
        <v>25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41</v>
      </c>
      <c r="D7" s="12" t="s">
        <v>42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>
        <v>84.66</v>
      </c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43</v>
      </c>
      <c r="D11" s="18" t="s">
        <v>44</v>
      </c>
      <c r="E11" s="29">
        <v>60</v>
      </c>
      <c r="F11" s="19"/>
      <c r="G11" s="30">
        <v>56.62</v>
      </c>
      <c r="H11" s="30">
        <v>0.86</v>
      </c>
      <c r="I11" s="30">
        <v>3.65</v>
      </c>
      <c r="J11" s="31">
        <v>5.07</v>
      </c>
    </row>
    <row r="12" spans="1:10" ht="33" customHeight="1" x14ac:dyDescent="0.25">
      <c r="A12" s="10" t="s">
        <v>31</v>
      </c>
      <c r="B12" s="11" t="s">
        <v>17</v>
      </c>
      <c r="C12" s="33" t="s">
        <v>45</v>
      </c>
      <c r="D12" s="12" t="s">
        <v>46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47</v>
      </c>
      <c r="D13" s="12" t="s">
        <v>48</v>
      </c>
      <c r="E13" s="22">
        <v>100</v>
      </c>
      <c r="F13" s="13"/>
      <c r="G13" s="26">
        <f>158.94/90*100</f>
        <v>176.6</v>
      </c>
      <c r="H13" s="26">
        <f>17.94/90*100</f>
        <v>19.933333333333334</v>
      </c>
      <c r="I13" s="26">
        <f>6.74/90*100</f>
        <v>7.4888888888888889</v>
      </c>
      <c r="J13" s="27">
        <f>6.63/90*100</f>
        <v>7.3666666666666671</v>
      </c>
    </row>
    <row r="14" spans="1:10" x14ac:dyDescent="0.25">
      <c r="A14" s="10"/>
      <c r="B14" s="11" t="s">
        <v>19</v>
      </c>
      <c r="C14" s="33" t="s">
        <v>49</v>
      </c>
      <c r="D14" s="12" t="s">
        <v>50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51</v>
      </c>
      <c r="D15" s="12" t="s">
        <v>52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>
        <v>84.66</v>
      </c>
      <c r="G18" s="23">
        <f>SUM(G11:G17)</f>
        <v>913.79050000000007</v>
      </c>
      <c r="H18" s="23">
        <f t="shared" ref="H18:J18" si="1">SUM(H11:H17)</f>
        <v>41.98683333333333</v>
      </c>
      <c r="I18" s="23">
        <f t="shared" si="1"/>
        <v>22.456388888888888</v>
      </c>
      <c r="J18" s="23">
        <f t="shared" si="1"/>
        <v>133.48716666666667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2022-02-27T15:01:55Z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