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0A574091-1AA7-4A26-8EFB-DAB3EDB0E5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9" l="1"/>
  <c r="J11" i="9"/>
  <c r="J16" i="9" s="1"/>
  <c r="I11" i="9"/>
  <c r="I16" i="9" s="1"/>
  <c r="H11" i="9"/>
  <c r="H16" i="9" s="1"/>
  <c r="G11" i="9"/>
  <c r="G16" i="9" s="1"/>
  <c r="E9" i="9"/>
  <c r="J6" i="9"/>
  <c r="J9" i="9" s="1"/>
  <c r="I6" i="9"/>
  <c r="I9" i="9" s="1"/>
  <c r="H6" i="9"/>
  <c r="H9" i="9" s="1"/>
  <c r="G6" i="9"/>
  <c r="G9" i="9" s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<sst xmlns="http://schemas.openxmlformats.org/spreadsheetml/2006/main" count="50" uniqueCount="47">
  <si>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</si>
  <si>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</si>
  <si>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</si>
  <si>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</si>
  <si>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</si>
  <si>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</si>
  <si>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</si>
  <si>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</si>
  <si>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</si>
  <si>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</si>
  <si>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</si>
  <si>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</si>
  <si>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</si>
  <si>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</si>
  <si>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</si>
  <si>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</si>
  <si>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</si>
  <si>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</si>
  <si>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</si>
  <si>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</si>
  <si>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</si>
  <si>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</si>
  <si>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</si>
  <si>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</si>
  <si>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</si>
  <si>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</si>
  <si>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</si>
  <si>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гор. Напиток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</si>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</sst>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workbookViewId="0">
      <selection activeCell="M7" sqref="M7"/>
    </sheetView>
  </sheetViews>
  <sheetFormatPr defaultRowHeight="15" x14ac:dyDescent="0.25"/>
  <cols>
    <col min="1" max="1" width="15" customWidth="1"/>
    <col min="2" max="2" width="15.85546875" customWidth="1"/>
    <col min="3" max="3" width="12.140625" customWidth="1"/>
    <col min="4" max="4" width="27.28515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</v>
      </c>
      <c r="F1" s="1" t="s">
        <v>26</v>
      </c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29</v>
      </c>
      <c r="C4" s="32" t="s">
        <v>30</v>
      </c>
      <c r="D4" s="8" t="s">
        <v>31</v>
      </c>
      <c r="E4" s="21">
        <v>170</v>
      </c>
      <c r="F4" s="9"/>
      <c r="G4" s="25">
        <v>317.13</v>
      </c>
      <c r="H4" s="25">
        <v>20.65</v>
      </c>
      <c r="I4" s="25">
        <v>24.94</v>
      </c>
      <c r="J4" s="25">
        <v>2.5299999999999998</v>
      </c>
    </row>
    <row r="5" spans="1:10" ht="12" customHeight="1" thickBot="1" x14ac:dyDescent="0.3">
      <c r="A5" s="10" t="s">
        <v>45</v>
      </c>
      <c r="B5" s="11" t="s">
        <v>27</v>
      </c>
      <c r="C5" s="33" t="s">
        <v>32</v>
      </c>
      <c r="D5" s="12" t="s">
        <v>33</v>
      </c>
      <c r="E5" s="21">
        <v>200</v>
      </c>
      <c r="F5" s="13"/>
      <c r="G5" s="26">
        <v>40.96</v>
      </c>
      <c r="H5" s="26">
        <v>0.06</v>
      </c>
      <c r="I5" s="26">
        <v>0.01</v>
      </c>
      <c r="J5" s="26">
        <v>10.16</v>
      </c>
    </row>
    <row r="6" spans="1:10" ht="15" customHeight="1" x14ac:dyDescent="0.25">
      <c r="A6" s="10"/>
      <c r="B6" s="11" t="s">
        <v>34</v>
      </c>
      <c r="C6" s="33" t="s">
        <v>35</v>
      </c>
      <c r="D6" s="12" t="s">
        <v>36</v>
      </c>
      <c r="E6" s="21">
        <v>100</v>
      </c>
      <c r="F6" s="13"/>
      <c r="G6" s="26">
        <f>189.67/80*100</f>
        <v>237.08749999999998</v>
      </c>
      <c r="H6" s="26">
        <f>3.71/80*100</f>
        <v>4.6375000000000002</v>
      </c>
      <c r="I6" s="26">
        <f>6.73/80*100</f>
        <v>8.4125000000000014</v>
      </c>
      <c r="J6" s="26">
        <f>28.57/80*100</f>
        <v>35.712500000000006</v>
      </c>
    </row>
    <row r="7" spans="1:10" ht="15.75" thickBot="1" x14ac:dyDescent="0.3">
      <c r="A7" s="10"/>
      <c r="B7" s="11" t="s">
        <v>20</v>
      </c>
      <c r="C7" s="33" t="s">
        <v>23</v>
      </c>
      <c r="D7" s="12" t="s">
        <v>21</v>
      </c>
      <c r="E7" s="22">
        <v>50</v>
      </c>
      <c r="F7" s="26"/>
      <c r="G7" s="26">
        <v>41.56</v>
      </c>
      <c r="H7" s="26">
        <v>0.98</v>
      </c>
      <c r="I7" s="26">
        <v>0.2</v>
      </c>
      <c r="J7" s="26">
        <v>8.9600000000000009</v>
      </c>
    </row>
    <row r="8" spans="1:10" ht="15.75" thickBot="1" x14ac:dyDescent="0.3">
      <c r="A8" s="10"/>
      <c r="B8" s="20"/>
      <c r="C8" s="35"/>
      <c r="D8" s="16"/>
      <c r="E8" s="21"/>
      <c r="F8" s="36"/>
      <c r="G8" s="28"/>
      <c r="H8" s="28"/>
      <c r="I8" s="28"/>
      <c r="J8" s="28"/>
    </row>
    <row r="9" spans="1:10" ht="15" customHeight="1" thickBot="1" x14ac:dyDescent="0.3">
      <c r="A9" s="14"/>
      <c r="B9" s="15"/>
      <c r="C9" s="15"/>
      <c r="D9" s="16"/>
      <c r="E9" s="23">
        <f>SUM(E4:E8)</f>
        <v>520</v>
      </c>
      <c r="F9" s="24">
        <v>84.66</v>
      </c>
      <c r="G9" s="24">
        <f>SUM(G4:G8)</f>
        <v>636.73749999999995</v>
      </c>
      <c r="H9" s="24">
        <f t="shared" ref="H9:J9" si="0">SUM(H4:H8)</f>
        <v>26.327499999999997</v>
      </c>
      <c r="I9" s="24">
        <f t="shared" si="0"/>
        <v>33.562500000000007</v>
      </c>
      <c r="J9" s="24">
        <f t="shared" si="0"/>
        <v>57.362500000000004</v>
      </c>
    </row>
    <row r="10" spans="1:10" x14ac:dyDescent="0.25">
      <c r="A10" s="10" t="s">
        <v>15</v>
      </c>
      <c r="B10" s="17" t="s">
        <v>16</v>
      </c>
      <c r="C10" s="34" t="s">
        <v>37</v>
      </c>
      <c r="D10" s="18" t="s">
        <v>38</v>
      </c>
      <c r="E10" s="29">
        <v>60</v>
      </c>
      <c r="F10" s="19"/>
      <c r="G10" s="30">
        <v>38.340000000000003</v>
      </c>
      <c r="H10" s="30">
        <v>0.74</v>
      </c>
      <c r="I10" s="30">
        <v>3.05</v>
      </c>
      <c r="J10" s="31">
        <v>1.99</v>
      </c>
    </row>
    <row r="11" spans="1:10" ht="30" x14ac:dyDescent="0.25">
      <c r="A11" s="10" t="s">
        <v>46</v>
      </c>
      <c r="B11" s="11" t="s">
        <v>17</v>
      </c>
      <c r="C11" s="33" t="s">
        <v>39</v>
      </c>
      <c r="D11" s="12" t="s">
        <v>40</v>
      </c>
      <c r="E11" s="22">
        <v>250</v>
      </c>
      <c r="F11" s="13"/>
      <c r="G11" s="26">
        <f>135.77/200*250</f>
        <v>169.71250000000001</v>
      </c>
      <c r="H11" s="26">
        <f>4.1/200*250</f>
        <v>5.1249999999999991</v>
      </c>
      <c r="I11" s="26">
        <f>5.03/200*250</f>
        <v>6.2875000000000005</v>
      </c>
      <c r="J11" s="27">
        <f>18.53/200*250</f>
        <v>23.162500000000001</v>
      </c>
    </row>
    <row r="12" spans="1:10" x14ac:dyDescent="0.25">
      <c r="A12" s="10"/>
      <c r="B12" s="11" t="s">
        <v>18</v>
      </c>
      <c r="C12" s="33" t="s">
        <v>41</v>
      </c>
      <c r="D12" s="12" t="s">
        <v>42</v>
      </c>
      <c r="E12" s="22">
        <v>240</v>
      </c>
      <c r="F12" s="13"/>
      <c r="G12" s="26">
        <v>286.66000000000003</v>
      </c>
      <c r="H12" s="26">
        <v>29.46</v>
      </c>
      <c r="I12" s="26">
        <v>9.85</v>
      </c>
      <c r="J12" s="27">
        <v>20.03</v>
      </c>
    </row>
    <row r="13" spans="1:10" ht="15" customHeight="1" x14ac:dyDescent="0.25">
      <c r="A13" s="10"/>
      <c r="B13" s="11" t="s">
        <v>24</v>
      </c>
      <c r="C13" s="33" t="s">
        <v>43</v>
      </c>
      <c r="D13" s="12" t="s">
        <v>44</v>
      </c>
      <c r="E13" s="22">
        <v>200</v>
      </c>
      <c r="F13" s="13"/>
      <c r="G13" s="26">
        <v>121.31</v>
      </c>
      <c r="H13" s="26">
        <v>0.55000000000000004</v>
      </c>
      <c r="I13" s="26">
        <v>0.03</v>
      </c>
      <c r="J13" s="27">
        <v>29.72</v>
      </c>
    </row>
    <row r="14" spans="1:10" ht="33" customHeight="1" x14ac:dyDescent="0.25">
      <c r="A14" s="10"/>
      <c r="B14" s="11" t="s">
        <v>19</v>
      </c>
      <c r="C14" s="33" t="s">
        <v>22</v>
      </c>
      <c r="D14" s="12" t="s">
        <v>14</v>
      </c>
      <c r="E14" s="22">
        <v>30</v>
      </c>
      <c r="F14" s="13"/>
      <c r="G14" s="26">
        <v>62.38</v>
      </c>
      <c r="H14" s="26">
        <v>2.2799999999999998</v>
      </c>
      <c r="I14" s="26">
        <v>0.24</v>
      </c>
      <c r="J14" s="27">
        <v>10.35</v>
      </c>
    </row>
    <row r="15" spans="1:10" x14ac:dyDescent="0.25">
      <c r="A15" s="10"/>
      <c r="B15" s="11" t="s">
        <v>20</v>
      </c>
      <c r="C15" s="33" t="s">
        <v>23</v>
      </c>
      <c r="D15" s="12" t="s">
        <v>21</v>
      </c>
      <c r="E15" s="22">
        <v>40</v>
      </c>
      <c r="F15" s="26"/>
      <c r="G15" s="26">
        <v>103.9</v>
      </c>
      <c r="H15" s="26">
        <v>2.4500000000000002</v>
      </c>
      <c r="I15" s="26">
        <v>0.5</v>
      </c>
      <c r="J15" s="27">
        <v>22.4</v>
      </c>
    </row>
    <row r="16" spans="1:10" ht="15.75" thickBot="1" x14ac:dyDescent="0.3">
      <c r="A16" s="14"/>
      <c r="B16" s="15"/>
      <c r="C16" s="15"/>
      <c r="D16" s="16"/>
      <c r="E16" s="23">
        <f>SUM(E10:E15)</f>
        <v>820</v>
      </c>
      <c r="F16" s="24">
        <v>84.66</v>
      </c>
      <c r="G16" s="23">
        <f>SUM(G10:G15)</f>
        <v>782.30250000000001</v>
      </c>
      <c r="H16" s="23">
        <f t="shared" ref="H16:J16" si="1">SUM(H10:H15)</f>
        <v>40.605000000000004</v>
      </c>
      <c r="I16" s="23">
        <f t="shared" si="1"/>
        <v>19.9575</v>
      </c>
      <c r="J16" s="23">
        <f t="shared" si="1"/>
        <v>107.6525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2022-03-04T16:15:01Z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