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Документы 2021-2022\Питание\Меню\Школа\Апрель 2022\"/>
    </mc:Choice>
  </mc:AlternateContent>
  <xr:revisionPtr revIDLastSave="0" documentId="13_ncr:1_{9F1400C3-9C33-42A0-8620-218B9A07360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7-11 лет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9" i="6" l="1"/>
  <c r="J18" i="6"/>
  <c r="I19" i="6"/>
  <c r="I18" i="6"/>
  <c r="H19" i="6"/>
  <c r="H18" i="6"/>
  <c r="G19" i="6"/>
  <c r="G18" i="6"/>
  <c r="H21" i="6" l="1"/>
  <c r="I21" i="6"/>
  <c r="J21" i="6"/>
  <c r="G21" i="6"/>
  <c r="E21" i="6"/>
  <c r="H9" i="6"/>
  <c r="I9" i="6"/>
  <c r="G9" i="6"/>
  <c r="J9" i="6"/>
  <c r="E9" i="6"/>
  <c r="J12" i="6"/>
  <c r="I12" i="6"/>
  <c r="H12" i="6"/>
  <c r="G12" i="6"/>
</calcChain>
</file>

<file path=xl/sharedStrings.xml><?xml version="1.0" encoding="utf-8"?>
<sst xmlns="http://schemas.openxmlformats.org/spreadsheetml/2006/main" count="61" uniqueCount="53">
  <si>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</si>
  <si>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</si>
  <si>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</si>
  <si>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</si>
  <si>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</si>
  <si>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</si>
  <si>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</si>
  <si>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</si>
  <si>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</si>
  <si>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</si>
  <si>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</si>
  <si>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</si>
  <si>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</si>
  <si>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</si>
  <si>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</si>
  <si>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</si>
  <si>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</si>
  <si>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</si>
  <si>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</si>
  <si>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</si>
  <si>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</si>
  <si>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</si>
  <si>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</si>
  <si>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Хлеб ржаной </t>
  </si>
  <si>
    <t>напиток</t>
  </si>
  <si>
    <t>мучные изделия</t>
  </si>
  <si>
    <t>№345/2013</t>
  </si>
  <si>
    <t>Биточек рыбный</t>
  </si>
  <si>
    <t>Пюре картофельное</t>
  </si>
  <si>
    <t>Овощи консервированные отварные (кукуруза)</t>
  </si>
  <si>
    <t>Голубцы ленивые</t>
  </si>
  <si>
    <t>Макароные изделия отварные</t>
  </si>
  <si>
    <t>Чай каркаде</t>
  </si>
  <si>
    <t>№157/2018</t>
  </si>
  <si>
    <t>№256/2018</t>
  </si>
  <si>
    <t>Овощи натуральные соленые (огурцы)</t>
  </si>
  <si>
    <t xml:space="preserve">Борщ с капустой и картофелем  со сметаной </t>
  </si>
  <si>
    <t>Напиток из шиповника</t>
  </si>
  <si>
    <t>№107/2013</t>
  </si>
  <si>
    <t>№95/2018</t>
  </si>
  <si>
    <t>№496/2018</t>
  </si>
  <si>
    <t>№461/2018</t>
  </si>
  <si>
    <t>№108/2013</t>
  </si>
  <si>
    <t>№109/2013</t>
  </si>
  <si>
    <t>№372/2013</t>
  </si>
  <si>
    <t>№377/2018</t>
  </si>
  <si>
    <t>Булочка дорожная</t>
  </si>
  <si>
    <t>Чай с молоком</t>
  </si>
  <si>
    <t>№459/2018</t>
  </si>
  <si>
    <t>№495/2013</t>
  </si>
  <si>
    <t>МАОУ "  СОШ №2 "</t>
  </si>
  <si>
    <t>1,2</t>
  </si>
  <si>
    <t>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</si>
</sst>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 vertical="top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0" borderId="0" xfId="0" applyAlignment="1">
      <alignment horizontal="center"/>
    </xf>
    <xf numFmtId="0" fontId="1" fillId="0" borderId="11" xfId="0" applyFont="1" applyBorder="1"/>
    <xf numFmtId="0" fontId="1" fillId="0" borderId="0" xfId="0" applyFont="1"/>
    <xf numFmtId="1" fontId="0" fillId="2" borderId="12" xfId="0" applyNumberFormat="1" applyFill="1" applyBorder="1" applyAlignment="1" applyProtection="1">
      <alignment horizontal="center"/>
      <protection locked="0"/>
    </xf>
    <xf numFmtId="0" fontId="2" fillId="0" borderId="11" xfId="0" applyFont="1" applyBorder="1"/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0" fontId="2" fillId="0" borderId="8" xfId="0" applyFont="1" applyBorder="1"/>
    <xf numFmtId="0" fontId="2" fillId="3" borderId="9" xfId="0" applyFont="1" applyFill="1" applyBorder="1"/>
    <xf numFmtId="0" fontId="2" fillId="2" borderId="9" xfId="0" applyFont="1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center"/>
      <protection locked="0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0" borderId="13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2" fontId="2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tabSelected="1" workbookViewId="0">
      <selection activeCell="J2" sqref="J2"/>
    </sheetView>
  </sheetViews>
  <sheetFormatPr defaultRowHeight="15" x14ac:dyDescent="0.25"/>
  <cols>
    <col min="1" max="1" width="13.28515625" customWidth="1"/>
    <col min="2" max="2" width="15.85546875" customWidth="1"/>
    <col min="3" max="3" width="12.140625" customWidth="1"/>
    <col min="4" max="4" width="29.140625" customWidth="1"/>
    <col min="5" max="5" width="10.7109375" customWidth="1"/>
    <col min="6" max="6" width="6.85546875" customWidth="1"/>
    <col min="7" max="7" width="13.28515625" customWidth="1"/>
    <col min="8" max="8" width="8.5703125" customWidth="1"/>
    <col min="9" max="9" width="9" customWidth="1"/>
    <col min="10" max="10" width="11.140625" customWidth="1"/>
  </cols>
  <sheetData>
    <row r="1" spans="1:11" x14ac:dyDescent="0.25">
      <c r="A1" t="s">
        <v>0</v>
      </c>
      <c r="B1" s="64" t="s">
        <v>50</v>
      </c>
      <c r="C1" s="65"/>
      <c r="D1" s="66"/>
      <c r="E1" t="s">
        <v>1</v>
      </c>
      <c r="F1" s="1" t="s">
        <v>51</v>
      </c>
      <c r="I1" t="s">
        <v>2</v>
      </c>
      <c r="J1" s="2">
        <v>44678</v>
      </c>
    </row>
    <row r="2" spans="1:11" ht="15.75" thickBot="1" x14ac:dyDescent="0.3"/>
    <row r="3" spans="1:11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1" ht="29.25" customHeight="1" x14ac:dyDescent="0.25">
      <c r="A4" s="6" t="s">
        <v>13</v>
      </c>
      <c r="B4" s="16" t="s">
        <v>17</v>
      </c>
      <c r="C4" s="37" t="s">
        <v>33</v>
      </c>
      <c r="D4" s="7" t="s">
        <v>29</v>
      </c>
      <c r="E4" s="22">
        <v>60</v>
      </c>
      <c r="F4" s="8"/>
      <c r="G4" s="27">
        <v>58.24</v>
      </c>
      <c r="H4" s="27">
        <v>1.22</v>
      </c>
      <c r="I4" s="27">
        <v>2.66</v>
      </c>
      <c r="J4" s="28">
        <v>7.36</v>
      </c>
    </row>
    <row r="5" spans="1:11" s="43" customFormat="1" ht="12" customHeight="1" thickBot="1" x14ac:dyDescent="0.3">
      <c r="A5" s="9" t="s">
        <v>52</v>
      </c>
      <c r="B5" s="10" t="s">
        <v>19</v>
      </c>
      <c r="C5" s="37" t="s">
        <v>44</v>
      </c>
      <c r="D5" s="11" t="s">
        <v>30</v>
      </c>
      <c r="E5" s="23">
        <v>90</v>
      </c>
      <c r="F5" s="29"/>
      <c r="G5" s="23">
        <v>186.19</v>
      </c>
      <c r="H5" s="23">
        <v>10.93</v>
      </c>
      <c r="I5" s="23">
        <v>13.69</v>
      </c>
      <c r="J5" s="44">
        <v>4.8099999999999996</v>
      </c>
    </row>
    <row r="6" spans="1:11" s="43" customFormat="1" ht="15" customHeight="1" thickBot="1" x14ac:dyDescent="0.3">
      <c r="A6" s="42"/>
      <c r="B6" s="10" t="s">
        <v>20</v>
      </c>
      <c r="C6" s="37" t="s">
        <v>34</v>
      </c>
      <c r="D6" s="11" t="s">
        <v>31</v>
      </c>
      <c r="E6" s="22">
        <v>150</v>
      </c>
      <c r="F6" s="12"/>
      <c r="G6" s="29">
        <v>222.62</v>
      </c>
      <c r="H6" s="29">
        <v>6.23</v>
      </c>
      <c r="I6" s="29">
        <v>6.56</v>
      </c>
      <c r="J6" s="30">
        <v>34.68</v>
      </c>
    </row>
    <row r="7" spans="1:11" x14ac:dyDescent="0.25">
      <c r="A7" s="9"/>
      <c r="B7" s="40" t="s">
        <v>24</v>
      </c>
      <c r="C7" s="37" t="s">
        <v>41</v>
      </c>
      <c r="D7" s="20" t="s">
        <v>32</v>
      </c>
      <c r="E7" s="22">
        <v>200</v>
      </c>
      <c r="F7" s="31"/>
      <c r="G7" s="31">
        <v>60.25</v>
      </c>
      <c r="H7" s="31">
        <v>0</v>
      </c>
      <c r="I7" s="31">
        <v>0.01</v>
      </c>
      <c r="J7" s="32">
        <v>15.04</v>
      </c>
    </row>
    <row r="8" spans="1:11" x14ac:dyDescent="0.25">
      <c r="A8" s="9"/>
      <c r="B8" s="10" t="s">
        <v>21</v>
      </c>
      <c r="C8" s="37" t="s">
        <v>42</v>
      </c>
      <c r="D8" s="11" t="s">
        <v>14</v>
      </c>
      <c r="E8" s="23">
        <v>30</v>
      </c>
      <c r="F8" s="12"/>
      <c r="G8" s="29">
        <v>62.38</v>
      </c>
      <c r="H8" s="29">
        <v>2.2799999999999998</v>
      </c>
      <c r="I8" s="29">
        <v>0.24</v>
      </c>
      <c r="J8" s="30">
        <v>10.35</v>
      </c>
    </row>
    <row r="9" spans="1:11" ht="15.75" thickBot="1" x14ac:dyDescent="0.3">
      <c r="A9" s="9"/>
      <c r="B9" s="14"/>
      <c r="C9" s="14"/>
      <c r="D9" s="15"/>
      <c r="E9" s="25">
        <f>SUM(E4:E8)</f>
        <v>530</v>
      </c>
      <c r="F9" s="26">
        <v>78.52</v>
      </c>
      <c r="G9" s="26">
        <f>SUM(G4:G8)</f>
        <v>589.67999999999995</v>
      </c>
      <c r="H9" s="26">
        <f t="shared" ref="H9:I9" si="0">SUM(H4:H8)</f>
        <v>20.660000000000004</v>
      </c>
      <c r="I9" s="26">
        <f t="shared" si="0"/>
        <v>23.16</v>
      </c>
      <c r="J9" s="33">
        <f>SUM(J4:J8)</f>
        <v>72.239999999999995</v>
      </c>
    </row>
    <row r="10" spans="1:11" ht="15" customHeight="1" thickBot="1" x14ac:dyDescent="0.3">
      <c r="A10" s="49" t="s">
        <v>15</v>
      </c>
      <c r="B10" s="50" t="s">
        <v>25</v>
      </c>
      <c r="C10" s="51" t="s">
        <v>48</v>
      </c>
      <c r="D10" s="52" t="s">
        <v>46</v>
      </c>
      <c r="E10" s="53">
        <v>60</v>
      </c>
      <c r="F10" s="54"/>
      <c r="G10" s="53">
        <v>142</v>
      </c>
      <c r="H10" s="53">
        <v>3</v>
      </c>
      <c r="I10" s="53">
        <v>5</v>
      </c>
      <c r="J10" s="55">
        <v>21</v>
      </c>
    </row>
    <row r="11" spans="1:11" x14ac:dyDescent="0.25">
      <c r="A11" s="45"/>
      <c r="B11" s="56" t="s">
        <v>24</v>
      </c>
      <c r="C11" s="57" t="s">
        <v>49</v>
      </c>
      <c r="D11" s="58" t="s">
        <v>47</v>
      </c>
      <c r="E11" s="53">
        <v>200</v>
      </c>
      <c r="F11" s="46"/>
      <c r="G11" s="46">
        <v>81</v>
      </c>
      <c r="H11" s="46">
        <v>2</v>
      </c>
      <c r="I11" s="46">
        <v>1</v>
      </c>
      <c r="J11" s="46">
        <v>16</v>
      </c>
      <c r="K11" s="41"/>
    </row>
    <row r="12" spans="1:11" ht="15.75" thickBot="1" x14ac:dyDescent="0.3">
      <c r="A12" s="59"/>
      <c r="B12" s="60"/>
      <c r="C12" s="60"/>
      <c r="D12" s="61"/>
      <c r="E12" s="62">
        <v>260</v>
      </c>
      <c r="F12" s="63">
        <v>27.04</v>
      </c>
      <c r="G12" s="62">
        <f>SUM(G10:G11)</f>
        <v>223</v>
      </c>
      <c r="H12" s="62">
        <f t="shared" ref="H12:J12" si="1">SUM(H10:H11)</f>
        <v>5</v>
      </c>
      <c r="I12" s="62">
        <f t="shared" si="1"/>
        <v>6</v>
      </c>
      <c r="J12" s="62">
        <f t="shared" si="1"/>
        <v>37</v>
      </c>
      <c r="K12" s="41"/>
    </row>
    <row r="13" spans="1:11" ht="30" x14ac:dyDescent="0.25">
      <c r="A13" s="9" t="s">
        <v>16</v>
      </c>
      <c r="B13" s="16" t="s">
        <v>17</v>
      </c>
      <c r="C13" s="37" t="s">
        <v>38</v>
      </c>
      <c r="D13" s="17" t="s">
        <v>35</v>
      </c>
      <c r="E13" s="34">
        <v>60</v>
      </c>
      <c r="F13" s="18"/>
      <c r="G13" s="35">
        <v>6.54</v>
      </c>
      <c r="H13" s="35">
        <v>0.48</v>
      </c>
      <c r="I13" s="35">
        <v>0.06</v>
      </c>
      <c r="J13" s="36">
        <v>1.02</v>
      </c>
      <c r="K13" s="41"/>
    </row>
    <row r="14" spans="1:11" ht="31.5" customHeight="1" x14ac:dyDescent="0.25">
      <c r="A14" s="9"/>
      <c r="B14" s="10" t="s">
        <v>18</v>
      </c>
      <c r="C14" s="37" t="s">
        <v>39</v>
      </c>
      <c r="D14" s="11" t="s">
        <v>36</v>
      </c>
      <c r="E14" s="48">
        <v>200</v>
      </c>
      <c r="F14" s="12"/>
      <c r="G14" s="29">
        <v>144.88999999999999</v>
      </c>
      <c r="H14" s="29">
        <v>2.9</v>
      </c>
      <c r="I14" s="29">
        <v>7.45</v>
      </c>
      <c r="J14" s="30">
        <v>16.579999999999998</v>
      </c>
    </row>
    <row r="15" spans="1:11" ht="33" customHeight="1" x14ac:dyDescent="0.25">
      <c r="A15" s="9"/>
      <c r="B15" s="10" t="s">
        <v>19</v>
      </c>
      <c r="C15" s="37" t="s">
        <v>26</v>
      </c>
      <c r="D15" s="11" t="s">
        <v>27</v>
      </c>
      <c r="E15" s="23">
        <v>90</v>
      </c>
      <c r="F15" s="12"/>
      <c r="G15" s="46">
        <v>108.94</v>
      </c>
      <c r="H15" s="46">
        <v>13.62</v>
      </c>
      <c r="I15" s="46">
        <v>3.36</v>
      </c>
      <c r="J15" s="47">
        <v>6.06</v>
      </c>
    </row>
    <row r="16" spans="1:11" x14ac:dyDescent="0.25">
      <c r="A16" s="9"/>
      <c r="B16" s="10" t="s">
        <v>20</v>
      </c>
      <c r="C16" s="37" t="s">
        <v>45</v>
      </c>
      <c r="D16" s="11" t="s">
        <v>28</v>
      </c>
      <c r="E16" s="23">
        <v>150</v>
      </c>
      <c r="F16" s="12"/>
      <c r="G16" s="29">
        <v>169.37</v>
      </c>
      <c r="H16" s="29">
        <v>3.63</v>
      </c>
      <c r="I16" s="29">
        <v>6.77</v>
      </c>
      <c r="J16" s="30">
        <v>23.48</v>
      </c>
    </row>
    <row r="17" spans="1:10" x14ac:dyDescent="0.25">
      <c r="A17" s="9"/>
      <c r="B17" s="10" t="s">
        <v>24</v>
      </c>
      <c r="C17" s="37" t="s">
        <v>40</v>
      </c>
      <c r="D17" s="11" t="s">
        <v>37</v>
      </c>
      <c r="E17" s="23">
        <v>200</v>
      </c>
      <c r="F17" s="12"/>
      <c r="G17" s="29">
        <v>72.760000000000005</v>
      </c>
      <c r="H17" s="29">
        <v>0.68</v>
      </c>
      <c r="I17" s="29">
        <v>0.28000000000000003</v>
      </c>
      <c r="J17" s="30">
        <v>16.88</v>
      </c>
    </row>
    <row r="18" spans="1:10" x14ac:dyDescent="0.25">
      <c r="A18" s="9"/>
      <c r="B18" s="10" t="s">
        <v>21</v>
      </c>
      <c r="C18" s="37" t="s">
        <v>42</v>
      </c>
      <c r="D18" s="11" t="s">
        <v>14</v>
      </c>
      <c r="E18" s="23">
        <v>20</v>
      </c>
      <c r="F18" s="12"/>
      <c r="G18" s="29">
        <f>62.38/30*20</f>
        <v>41.586666666666673</v>
      </c>
      <c r="H18" s="29">
        <f>2.28/30*20</f>
        <v>1.52</v>
      </c>
      <c r="I18" s="29">
        <f>0.24/30*20</f>
        <v>0.16</v>
      </c>
      <c r="J18" s="30">
        <f>10.35/30*20</f>
        <v>6.8999999999999995</v>
      </c>
    </row>
    <row r="19" spans="1:10" x14ac:dyDescent="0.25">
      <c r="A19" s="9"/>
      <c r="B19" s="10" t="s">
        <v>22</v>
      </c>
      <c r="C19" s="37" t="s">
        <v>43</v>
      </c>
      <c r="D19" s="11" t="s">
        <v>23</v>
      </c>
      <c r="E19" s="23">
        <v>20</v>
      </c>
      <c r="F19" s="29"/>
      <c r="G19" s="29">
        <f>62.34/30*20</f>
        <v>41.56</v>
      </c>
      <c r="H19" s="29">
        <f>1.47/30*20</f>
        <v>0.98</v>
      </c>
      <c r="I19" s="29">
        <f>0.3/30*20</f>
        <v>0.2</v>
      </c>
      <c r="J19" s="30">
        <f>13.44/30*20</f>
        <v>8.9600000000000009</v>
      </c>
    </row>
    <row r="20" spans="1:10" x14ac:dyDescent="0.25">
      <c r="A20" s="9"/>
      <c r="B20" s="19"/>
      <c r="C20" s="19"/>
      <c r="D20" s="20"/>
      <c r="E20" s="21"/>
      <c r="F20" s="38"/>
      <c r="G20" s="24"/>
      <c r="H20" s="24"/>
      <c r="I20" s="24"/>
      <c r="J20" s="39"/>
    </row>
    <row r="21" spans="1:10" ht="15.75" thickBot="1" x14ac:dyDescent="0.3">
      <c r="A21" s="13"/>
      <c r="B21" s="14"/>
      <c r="C21" s="14"/>
      <c r="D21" s="15"/>
      <c r="E21" s="25">
        <f>SUM(E13:E20)</f>
        <v>740</v>
      </c>
      <c r="F21" s="26">
        <v>78.52</v>
      </c>
      <c r="G21" s="25">
        <f>SUM(G13:G20)</f>
        <v>585.64666666666676</v>
      </c>
      <c r="H21" s="25">
        <f t="shared" ref="H21:J21" si="2">SUM(H13:H20)</f>
        <v>23.81</v>
      </c>
      <c r="I21" s="25">
        <f t="shared" si="2"/>
        <v>18.28</v>
      </c>
      <c r="J21" s="25">
        <f t="shared" si="2"/>
        <v>79.88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147DA3-546C-42E4-8EF7-6901AEEDA8BD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dcmitype/"/>
    <ds:schemaRef ds:uri="db538fb6-2c83-4c8e-8cda-b7b10be1d46e"/>
    <ds:schemaRef ds:uri="3a7c9110-6d4a-410f-9b89-39fe6996b67b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2022-03-29T08:41:14Z</cp:lastPrinted>
  <dcterms:created xsi:type="dcterms:W3CDTF">2021-05-20T08:28:34Z</dcterms:created>
  <dcterms:modified xsi:type="dcterms:W3CDTF">2022-04-24T15:57:19Z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