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10EA3FC6-7EAB-49CC-BD2C-4BE16EC4C1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6" l="1"/>
  <c r="I7" i="6"/>
  <c r="H7" i="6"/>
  <c r="G7" i="6"/>
  <c r="J10" i="6"/>
  <c r="J22" i="6"/>
  <c r="I22" i="6"/>
  <c r="H22" i="6"/>
  <c r="G22" i="6"/>
  <c r="E22" i="6"/>
  <c r="I10" i="6"/>
  <c r="H10" i="6"/>
  <c r="G10" i="6"/>
  <c r="J13" i="6" l="1"/>
  <c r="I13" i="6"/>
  <c r="H13" i="6"/>
  <c r="G13" i="6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<sst xmlns="http://schemas.openxmlformats.org/spreadsheetml/2006/main" count="58" uniqueCount="51">
  <si>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</si>
  <si>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</si>
  <si>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</si>
  <si>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</si>
  <si>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</si>
  <si>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</si>
  <si>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</si>
  <si>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</si>
  <si>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</si>
  <si>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</si>
  <si>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</si>
  <si>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</si>
  <si>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</si>
  <si>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</si>
  <si>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</si>
  <si>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</si>
  <si>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</si>
  <si>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</si>
  <si>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</si>
  <si>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</si>
  <si>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</si>
  <si>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</si>
  <si>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</si>
  <si>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</si>
  <si>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</si>
  <si>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</si>
  <si>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</si>
  <si>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>№457/2018</t>
  </si>
  <si>
    <t>напиток</t>
  </si>
  <si>
    <t>мучные изделия</t>
  </si>
  <si>
    <t>№518/2013</t>
  </si>
  <si>
    <t xml:space="preserve">сок </t>
  </si>
  <si>
    <t xml:space="preserve">каша пшеничная молочная с маслом </t>
  </si>
  <si>
    <t>булочка домашняя</t>
  </si>
  <si>
    <t>№256/2013</t>
  </si>
  <si>
    <t>№564/2013</t>
  </si>
  <si>
    <t>Салат из свеклы отварной</t>
  </si>
  <si>
    <t>щи из свежей капусты с картофелем со сметаной</t>
  </si>
  <si>
    <t>фрикадельки из кур</t>
  </si>
  <si>
    <t>рис отварной</t>
  </si>
  <si>
    <t>Компот из кураги</t>
  </si>
  <si>
    <t>№104/2018</t>
  </si>
  <si>
    <t>№410/2013</t>
  </si>
  <si>
    <t>№414/2013</t>
  </si>
  <si>
    <t>№494/2018</t>
  </si>
  <si>
    <t>№95/2013</t>
  </si>
  <si>
    <t>чай с сахаром</t>
  </si>
  <si>
    <t>бутерброд с повидлом</t>
  </si>
  <si>
    <t>№50/2013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</si>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</sst>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37.140625" customWidth="1"/>
    <col min="5" max="5" width="10" customWidth="1"/>
    <col min="6" max="6" width="7.42578125" customWidth="1"/>
    <col min="7" max="7" width="13.85546875" customWidth="1"/>
    <col min="8" max="8" width="6.5703125" customWidth="1"/>
    <col min="9" max="9" width="7" customWidth="1"/>
    <col min="10" max="10" width="10.1406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</v>
      </c>
      <c r="F1" s="1" t="s">
        <v>49</v>
      </c>
      <c r="I1" t="s">
        <v>2</v>
      </c>
      <c r="J1" s="2">
        <v>44705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11" t="s">
        <v>19</v>
      </c>
      <c r="C4" s="39" t="s">
        <v>34</v>
      </c>
      <c r="D4" s="8" t="s">
        <v>32</v>
      </c>
      <c r="E4" s="24">
        <v>200</v>
      </c>
      <c r="F4" s="9"/>
      <c r="G4" s="29">
        <v>290.44</v>
      </c>
      <c r="H4" s="29">
        <v>8.9700000000000006</v>
      </c>
      <c r="I4" s="29">
        <v>10.5</v>
      </c>
      <c r="J4" s="30">
        <v>40.01</v>
      </c>
    </row>
    <row r="5" spans="1:10" ht="12" customHeight="1" thickBot="1" x14ac:dyDescent="0.3">
      <c r="A5" s="10" t="s">
        <v>26</v>
      </c>
      <c r="B5" s="47" t="s">
        <v>28</v>
      </c>
      <c r="C5" s="47" t="s">
        <v>30</v>
      </c>
      <c r="D5" s="12" t="s">
        <v>31</v>
      </c>
      <c r="E5" s="25">
        <v>200</v>
      </c>
      <c r="F5" s="31"/>
      <c r="G5" s="25">
        <v>92</v>
      </c>
      <c r="H5" s="25">
        <v>1</v>
      </c>
      <c r="I5" s="25">
        <v>0.2</v>
      </c>
      <c r="J5" s="50">
        <v>0.2</v>
      </c>
    </row>
    <row r="6" spans="1:10" ht="15" customHeight="1" x14ac:dyDescent="0.25">
      <c r="A6" s="10"/>
      <c r="B6" s="17" t="s">
        <v>29</v>
      </c>
      <c r="C6" s="40" t="s">
        <v>35</v>
      </c>
      <c r="D6" s="12" t="s">
        <v>33</v>
      </c>
      <c r="E6" s="24">
        <v>60</v>
      </c>
      <c r="F6" s="13"/>
      <c r="G6" s="31">
        <v>244.98</v>
      </c>
      <c r="H6" s="31">
        <v>4</v>
      </c>
      <c r="I6" s="31">
        <v>10.039999999999999</v>
      </c>
      <c r="J6" s="32">
        <v>34.659999999999997</v>
      </c>
    </row>
    <row r="7" spans="1:10" ht="15.75" thickBot="1" x14ac:dyDescent="0.3">
      <c r="A7" s="10"/>
      <c r="B7" s="11" t="s">
        <v>21</v>
      </c>
      <c r="C7" s="40" t="s">
        <v>24</v>
      </c>
      <c r="D7" s="12" t="s">
        <v>14</v>
      </c>
      <c r="E7" s="25">
        <v>40</v>
      </c>
      <c r="F7" s="13"/>
      <c r="G7" s="31">
        <f>35.12/20*40</f>
        <v>70.239999999999995</v>
      </c>
      <c r="H7" s="31">
        <f>1.52/20*40</f>
        <v>3.04</v>
      </c>
      <c r="I7" s="31">
        <f>0.16/20*40</f>
        <v>0.32</v>
      </c>
      <c r="J7" s="32">
        <f>6.9/20*40</f>
        <v>13.8</v>
      </c>
    </row>
    <row r="8" spans="1:10" ht="15.75" thickBot="1" x14ac:dyDescent="0.3">
      <c r="A8" s="10"/>
      <c r="B8" s="21"/>
      <c r="C8" s="41"/>
      <c r="D8" s="22"/>
      <c r="E8" s="24"/>
      <c r="F8" s="33"/>
      <c r="G8" s="33"/>
      <c r="H8" s="33"/>
      <c r="I8" s="33"/>
      <c r="J8" s="34"/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500</v>
      </c>
      <c r="F10" s="28"/>
      <c r="G10" s="28">
        <f>SUM(G4:G9)</f>
        <v>697.66</v>
      </c>
      <c r="H10" s="28">
        <f>SUM(H4:H9)</f>
        <v>17.010000000000002</v>
      </c>
      <c r="I10" s="28">
        <f>SUM(I4:I9)</f>
        <v>21.06</v>
      </c>
      <c r="J10" s="35">
        <f>SUM(J4:J9)</f>
        <v>88.67</v>
      </c>
    </row>
    <row r="11" spans="1:10" x14ac:dyDescent="0.25">
      <c r="A11" s="6" t="s">
        <v>15</v>
      </c>
      <c r="B11" s="17" t="s">
        <v>29</v>
      </c>
      <c r="C11" s="7" t="s">
        <v>45</v>
      </c>
      <c r="D11" s="8" t="s">
        <v>47</v>
      </c>
      <c r="E11" s="24">
        <v>60</v>
      </c>
      <c r="F11" s="29"/>
      <c r="G11" s="24">
        <v>176</v>
      </c>
      <c r="H11" s="24">
        <v>2</v>
      </c>
      <c r="I11" s="24">
        <v>4</v>
      </c>
      <c r="J11" s="46">
        <v>33</v>
      </c>
    </row>
    <row r="12" spans="1:10" x14ac:dyDescent="0.25">
      <c r="A12" s="10"/>
      <c r="B12" s="47" t="s">
        <v>28</v>
      </c>
      <c r="C12" s="47" t="s">
        <v>27</v>
      </c>
      <c r="D12" s="12" t="s">
        <v>46</v>
      </c>
      <c r="E12" s="25">
        <v>200</v>
      </c>
      <c r="F12" s="31"/>
      <c r="G12" s="25">
        <v>39.92</v>
      </c>
      <c r="H12" s="25">
        <v>0</v>
      </c>
      <c r="I12" s="25">
        <v>0</v>
      </c>
      <c r="J12" s="50">
        <v>9.98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/>
      <c r="G13" s="27">
        <f>SUM(G11:G12)</f>
        <v>215.92000000000002</v>
      </c>
      <c r="H13" s="27">
        <f t="shared" ref="H13:J13" si="0">SUM(H11:H12)</f>
        <v>2</v>
      </c>
      <c r="I13" s="27">
        <f t="shared" si="0"/>
        <v>4</v>
      </c>
      <c r="J13" s="27">
        <f t="shared" si="0"/>
        <v>42.980000000000004</v>
      </c>
    </row>
    <row r="14" spans="1:10" ht="15" customHeight="1" x14ac:dyDescent="0.25">
      <c r="A14" s="10" t="s">
        <v>16</v>
      </c>
      <c r="B14" s="18" t="s">
        <v>17</v>
      </c>
      <c r="C14" s="42" t="s">
        <v>48</v>
      </c>
      <c r="D14" s="19" t="s">
        <v>36</v>
      </c>
      <c r="E14" s="36">
        <v>60</v>
      </c>
      <c r="F14" s="20"/>
      <c r="G14" s="37">
        <v>56.62</v>
      </c>
      <c r="H14" s="37">
        <v>0.86</v>
      </c>
      <c r="I14" s="37">
        <v>3.65</v>
      </c>
      <c r="J14" s="38">
        <v>5.07</v>
      </c>
    </row>
    <row r="15" spans="1:10" ht="33" customHeight="1" x14ac:dyDescent="0.25">
      <c r="A15" s="10"/>
      <c r="B15" s="11" t="s">
        <v>18</v>
      </c>
      <c r="C15" s="40" t="s">
        <v>41</v>
      </c>
      <c r="D15" s="12" t="s">
        <v>37</v>
      </c>
      <c r="E15" s="25">
        <v>200</v>
      </c>
      <c r="F15" s="13"/>
      <c r="G15" s="31">
        <v>89.51</v>
      </c>
      <c r="H15" s="31">
        <v>1.63</v>
      </c>
      <c r="I15" s="31">
        <v>6.16</v>
      </c>
      <c r="J15" s="32">
        <v>6.89</v>
      </c>
    </row>
    <row r="16" spans="1:10" x14ac:dyDescent="0.25">
      <c r="A16" s="10"/>
      <c r="B16" s="11" t="s">
        <v>19</v>
      </c>
      <c r="C16" s="40" t="s">
        <v>42</v>
      </c>
      <c r="D16" s="12" t="s">
        <v>38</v>
      </c>
      <c r="E16" s="25">
        <v>90</v>
      </c>
      <c r="F16" s="13"/>
      <c r="G16" s="31">
        <v>151.18</v>
      </c>
      <c r="H16" s="31">
        <v>17.940000000000001</v>
      </c>
      <c r="I16" s="31">
        <v>6.74</v>
      </c>
      <c r="J16" s="32">
        <v>4.6900000000000004</v>
      </c>
    </row>
    <row r="17" spans="1:10" x14ac:dyDescent="0.25">
      <c r="A17" s="10"/>
      <c r="B17" s="11" t="s">
        <v>20</v>
      </c>
      <c r="C17" s="40" t="s">
        <v>43</v>
      </c>
      <c r="D17" s="12" t="s">
        <v>39</v>
      </c>
      <c r="E17" s="25">
        <v>150</v>
      </c>
      <c r="F17" s="13"/>
      <c r="G17" s="31">
        <v>228.01</v>
      </c>
      <c r="H17" s="31">
        <v>4.8600000000000003</v>
      </c>
      <c r="I17" s="31">
        <v>7.43</v>
      </c>
      <c r="J17" s="32">
        <v>35.43</v>
      </c>
    </row>
    <row r="18" spans="1:10" x14ac:dyDescent="0.25">
      <c r="A18" s="10"/>
      <c r="B18" s="11" t="s">
        <v>28</v>
      </c>
      <c r="C18" s="40" t="s">
        <v>44</v>
      </c>
      <c r="D18" s="12" t="s">
        <v>40</v>
      </c>
      <c r="E18" s="25">
        <v>200</v>
      </c>
      <c r="F18" s="13"/>
      <c r="G18" s="31">
        <v>85.42</v>
      </c>
      <c r="H18" s="31">
        <v>1.04</v>
      </c>
      <c r="I18" s="31">
        <v>0.06</v>
      </c>
      <c r="J18" s="32">
        <v>20.18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20</v>
      </c>
      <c r="F19" s="13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20</v>
      </c>
      <c r="F20" s="31"/>
      <c r="G20" s="31">
        <v>41.56</v>
      </c>
      <c r="H20" s="31">
        <v>0.98</v>
      </c>
      <c r="I20" s="31">
        <v>0.2</v>
      </c>
      <c r="J20" s="32">
        <v>8.9600000000000009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f>SUM(E14:E21)</f>
        <v>740</v>
      </c>
      <c r="F22" s="28"/>
      <c r="G22" s="27">
        <f>SUM(G14:G21)</f>
        <v>687.41999999999985</v>
      </c>
      <c r="H22" s="27">
        <f>SUM(H14:H20)</f>
        <v>28.83</v>
      </c>
      <c r="I22" s="27">
        <f>SUM(I14:I21)</f>
        <v>24.4</v>
      </c>
      <c r="J22" s="45">
        <f>SUM(J14:J21)</f>
        <v>88.12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2022-03-28T14:36:17Z</cp:lastPrinted>
  <dcterms:created xsi:type="dcterms:W3CDTF">2021-05-20T08:28:34Z</dcterms:created>
  <dcterms:modified xsi:type="dcterms:W3CDTF">2022-05-24T01:36:21Z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