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6E73E985-00F8-4F75-A96D-BE88CFA45E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<sst xmlns="http://schemas.openxmlformats.org/spreadsheetml/2006/main" count="61" uniqueCount="53">
  <si>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</si>
  <si>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</si>
  <si>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</si>
  <si>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</si>
  <si>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</si>
  <si>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</si>
  <si>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</si>
  <si>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</si>
  <si>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</si>
  <si>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</si>
  <si>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</si>
  <si>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</si>
  <si>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</si>
  <si>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</si>
  <si>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</si>
  <si>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</si>
  <si>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</si>
  <si>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</si>
  <si>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</si>
  <si>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</si>
  <si>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</si>
  <si>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</si>
  <si>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</si>
  <si>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</si>
  <si>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</si>
  <si>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</si>
  <si>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</si>
  <si>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</si>
  <si>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</si>
  <si>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</si>
  <si>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</si>
  <si>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Чай каркаде</t>
  </si>
  <si>
    <t>№106/2013</t>
  </si>
  <si>
    <t>№461/2018</t>
  </si>
  <si>
    <t>Компот из свежих фруктов</t>
  </si>
  <si>
    <t>№486/2018</t>
  </si>
  <si>
    <t>Гребешок с повидлом</t>
  </si>
  <si>
    <t>Чай с лимоном</t>
  </si>
  <si>
    <t>№573/2013</t>
  </si>
  <si>
    <t>№459/2018</t>
  </si>
  <si>
    <t>Овощи натуральные</t>
  </si>
  <si>
    <t>№347/2018</t>
  </si>
  <si>
    <t>Котлеты "Школьные"</t>
  </si>
  <si>
    <t>№ 55/2013</t>
  </si>
  <si>
    <t>Салат из свеклы с сыром</t>
  </si>
  <si>
    <t>№104/2018</t>
  </si>
  <si>
    <t xml:space="preserve">Щи из свежей капусты с картофелем  со сметаной </t>
  </si>
  <si>
    <t>№377/2018</t>
  </si>
  <si>
    <t>Пюре картофельное</t>
  </si>
  <si>
    <t>№371/2018</t>
  </si>
  <si>
    <t>Кнели из филе кур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</si>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</sst>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25" sqref="B25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0" t="s">
        <v>51</v>
      </c>
      <c r="C1" s="51"/>
      <c r="D1" s="52"/>
      <c r="E1" t="s">
        <v>1</v>
      </c>
      <c r="F1" s="1" t="s">
        <v>52</v>
      </c>
      <c r="I1" t="s">
        <v>2</v>
      </c>
      <c r="J1" s="2">
        <v>44818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5" t="s">
        <v>17</v>
      </c>
      <c r="C4" s="49" t="s">
        <v>32</v>
      </c>
      <c r="D4" s="16" t="s">
        <v>40</v>
      </c>
      <c r="E4" s="32">
        <v>60</v>
      </c>
      <c r="F4" s="17"/>
      <c r="G4" s="33">
        <v>12.84</v>
      </c>
      <c r="H4" s="33">
        <v>0.66</v>
      </c>
      <c r="I4" s="33">
        <v>0.12</v>
      </c>
      <c r="J4" s="34">
        <v>2.2799999999999998</v>
      </c>
    </row>
    <row r="5" spans="1:11" s="40" customFormat="1" ht="12" customHeight="1" thickBot="1" x14ac:dyDescent="0.3">
      <c r="A5" s="39"/>
      <c r="B5" s="9" t="s">
        <v>19</v>
      </c>
      <c r="C5" s="35" t="s">
        <v>41</v>
      </c>
      <c r="D5" s="10" t="s">
        <v>42</v>
      </c>
      <c r="E5" s="22">
        <v>90</v>
      </c>
      <c r="F5" s="11"/>
      <c r="G5" s="41">
        <v>257.3</v>
      </c>
      <c r="H5" s="41">
        <v>17.57</v>
      </c>
      <c r="I5" s="41">
        <v>15.7</v>
      </c>
      <c r="J5" s="42">
        <v>11.43</v>
      </c>
    </row>
    <row r="6" spans="1:11" s="40" customFormat="1" ht="15" customHeight="1" thickBot="1" x14ac:dyDescent="0.3">
      <c r="A6" s="39"/>
      <c r="B6" s="9" t="s">
        <v>26</v>
      </c>
      <c r="C6" s="35" t="s">
        <v>30</v>
      </c>
      <c r="D6" s="19" t="s">
        <v>29</v>
      </c>
      <c r="E6" s="21">
        <v>150</v>
      </c>
      <c r="F6" s="29"/>
      <c r="G6" s="29">
        <v>252.3</v>
      </c>
      <c r="H6" s="29">
        <v>7.06</v>
      </c>
      <c r="I6" s="29">
        <v>7.43</v>
      </c>
      <c r="J6" s="30">
        <v>39.299999999999997</v>
      </c>
    </row>
    <row r="7" spans="1:11" s="40" customFormat="1" ht="15" customHeight="1" x14ac:dyDescent="0.25">
      <c r="A7" s="39"/>
      <c r="B7" s="48" t="s">
        <v>23</v>
      </c>
      <c r="C7" s="35" t="s">
        <v>33</v>
      </c>
      <c r="D7" s="19" t="s">
        <v>31</v>
      </c>
      <c r="E7" s="21">
        <v>200</v>
      </c>
      <c r="F7" s="29"/>
      <c r="G7" s="29">
        <v>60.25</v>
      </c>
      <c r="H7" s="29">
        <v>0</v>
      </c>
      <c r="I7" s="29">
        <v>0.01</v>
      </c>
      <c r="J7" s="30">
        <v>15.04</v>
      </c>
    </row>
    <row r="8" spans="1:11" x14ac:dyDescent="0.25">
      <c r="A8" s="8"/>
      <c r="B8" s="47" t="s">
        <v>20</v>
      </c>
      <c r="C8" s="35" t="s">
        <v>27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 ht="15.75" thickBot="1" x14ac:dyDescent="0.3">
      <c r="A9" s="8"/>
      <c r="B9" s="13"/>
      <c r="C9" s="13"/>
      <c r="D9" s="14"/>
      <c r="E9" s="24">
        <f>SUM(E4:E8)</f>
        <v>520</v>
      </c>
      <c r="F9" s="25"/>
      <c r="G9" s="25">
        <f>SUM(G4:G8)</f>
        <v>624.27666666666676</v>
      </c>
      <c r="H9" s="25">
        <f>SUM(H4:H8)</f>
        <v>26.81</v>
      </c>
      <c r="I9" s="25">
        <f>SUM(I4:I8)</f>
        <v>23.42</v>
      </c>
      <c r="J9" s="31">
        <f>SUM(J4:J8)</f>
        <v>74.95</v>
      </c>
    </row>
    <row r="10" spans="1:11" ht="15" customHeight="1" thickBot="1" x14ac:dyDescent="0.3">
      <c r="A10" s="6" t="s">
        <v>15</v>
      </c>
      <c r="B10" s="43" t="s">
        <v>25</v>
      </c>
      <c r="C10" s="45" t="s">
        <v>38</v>
      </c>
      <c r="D10" s="7" t="s">
        <v>36</v>
      </c>
      <c r="E10" s="21">
        <v>60</v>
      </c>
      <c r="F10" s="26"/>
      <c r="G10" s="21">
        <v>257</v>
      </c>
      <c r="H10" s="21">
        <v>6</v>
      </c>
      <c r="I10" s="21">
        <v>4</v>
      </c>
      <c r="J10" s="46">
        <v>49</v>
      </c>
    </row>
    <row r="11" spans="1:11" x14ac:dyDescent="0.25">
      <c r="A11" s="8" t="s">
        <v>24</v>
      </c>
      <c r="B11" s="44" t="s">
        <v>23</v>
      </c>
      <c r="C11" s="35" t="s">
        <v>39</v>
      </c>
      <c r="D11" s="10" t="s">
        <v>37</v>
      </c>
      <c r="E11" s="21">
        <v>200</v>
      </c>
      <c r="F11" s="27"/>
      <c r="G11" s="27">
        <v>40.96</v>
      </c>
      <c r="H11" s="27">
        <v>0.06</v>
      </c>
      <c r="I11" s="27">
        <v>0.01</v>
      </c>
      <c r="J11" s="27">
        <v>10.16</v>
      </c>
      <c r="K11" s="38"/>
    </row>
    <row r="12" spans="1:11" ht="15.75" thickBot="1" x14ac:dyDescent="0.3">
      <c r="A12" s="12"/>
      <c r="B12" s="13"/>
      <c r="C12" s="13"/>
      <c r="D12" s="14"/>
      <c r="E12" s="24">
        <f>SUM(E10:E11)</f>
        <v>260</v>
      </c>
      <c r="F12" s="25"/>
      <c r="G12" s="24">
        <f>SUM(G10:G11)</f>
        <v>297.95999999999998</v>
      </c>
      <c r="H12" s="24">
        <f t="shared" ref="H12:J12" si="0">SUM(H10:H11)</f>
        <v>6.06</v>
      </c>
      <c r="I12" s="24">
        <f t="shared" si="0"/>
        <v>4.01</v>
      </c>
      <c r="J12" s="24">
        <f t="shared" si="0"/>
        <v>59.16</v>
      </c>
      <c r="K12" s="38"/>
    </row>
    <row r="13" spans="1:11" x14ac:dyDescent="0.25">
      <c r="A13" s="8" t="s">
        <v>16</v>
      </c>
      <c r="B13" s="15" t="s">
        <v>17</v>
      </c>
      <c r="C13" s="35" t="s">
        <v>43</v>
      </c>
      <c r="D13" s="16" t="s">
        <v>44</v>
      </c>
      <c r="E13" s="32">
        <v>60</v>
      </c>
      <c r="F13" s="17"/>
      <c r="G13" s="33">
        <v>89.19</v>
      </c>
      <c r="H13" s="33">
        <v>1.88</v>
      </c>
      <c r="I13" s="33">
        <v>7.1</v>
      </c>
      <c r="J13" s="34">
        <v>4.4400000000000004</v>
      </c>
      <c r="K13" s="38"/>
    </row>
    <row r="14" spans="1:11" ht="28.5" customHeight="1" x14ac:dyDescent="0.25">
      <c r="A14" s="8"/>
      <c r="B14" s="9" t="s">
        <v>18</v>
      </c>
      <c r="C14" s="35" t="s">
        <v>45</v>
      </c>
      <c r="D14" s="10" t="s">
        <v>46</v>
      </c>
      <c r="E14" s="22">
        <v>200</v>
      </c>
      <c r="F14" s="11"/>
      <c r="G14" s="27">
        <v>89.78</v>
      </c>
      <c r="H14" s="27">
        <v>1.61</v>
      </c>
      <c r="I14" s="27">
        <v>6.15</v>
      </c>
      <c r="J14" s="28">
        <v>6.99</v>
      </c>
    </row>
    <row r="15" spans="1:11" ht="33" customHeight="1" x14ac:dyDescent="0.25">
      <c r="A15" s="8"/>
      <c r="B15" s="9" t="s">
        <v>19</v>
      </c>
      <c r="C15" s="35" t="s">
        <v>49</v>
      </c>
      <c r="D15" s="10" t="s">
        <v>50</v>
      </c>
      <c r="E15" s="22">
        <v>90</v>
      </c>
      <c r="F15" s="11"/>
      <c r="G15" s="41">
        <v>121.45</v>
      </c>
      <c r="H15" s="41">
        <v>18.02</v>
      </c>
      <c r="I15" s="41">
        <v>3.71</v>
      </c>
      <c r="J15" s="42">
        <v>4.01</v>
      </c>
    </row>
    <row r="16" spans="1:11" ht="33" customHeight="1" x14ac:dyDescent="0.25">
      <c r="A16" s="8"/>
      <c r="B16" s="9" t="s">
        <v>26</v>
      </c>
      <c r="C16" s="35" t="s">
        <v>47</v>
      </c>
      <c r="D16" s="10" t="s">
        <v>48</v>
      </c>
      <c r="E16" s="22">
        <v>160</v>
      </c>
      <c r="F16" s="11"/>
      <c r="G16" s="27">
        <v>175.49</v>
      </c>
      <c r="H16" s="27">
        <v>3.73</v>
      </c>
      <c r="I16" s="27">
        <v>6.81</v>
      </c>
      <c r="J16" s="28">
        <v>24.81</v>
      </c>
    </row>
    <row r="17" spans="1:10" x14ac:dyDescent="0.25">
      <c r="A17" s="8"/>
      <c r="B17" s="44" t="s">
        <v>23</v>
      </c>
      <c r="C17" s="35" t="s">
        <v>35</v>
      </c>
      <c r="D17" s="10" t="s">
        <v>34</v>
      </c>
      <c r="E17" s="22">
        <v>200</v>
      </c>
      <c r="F17" s="11"/>
      <c r="G17" s="41">
        <v>48.8</v>
      </c>
      <c r="H17" s="41">
        <v>0.08</v>
      </c>
      <c r="I17" s="41">
        <v>0.08</v>
      </c>
      <c r="J17" s="42">
        <v>11.94</v>
      </c>
    </row>
    <row r="18" spans="1:10" x14ac:dyDescent="0.25">
      <c r="A18" s="8"/>
      <c r="B18" s="9" t="s">
        <v>20</v>
      </c>
      <c r="C18" s="35" t="s">
        <v>27</v>
      </c>
      <c r="D18" s="10" t="s">
        <v>14</v>
      </c>
      <c r="E18" s="22">
        <v>40</v>
      </c>
      <c r="F18" s="11"/>
      <c r="G18" s="27">
        <f>62.38/30*20</f>
        <v>41.586666666666673</v>
      </c>
      <c r="H18" s="27">
        <f>2.28/30*20</f>
        <v>1.52</v>
      </c>
      <c r="I18" s="27">
        <f>0.24/30*20</f>
        <v>0.16</v>
      </c>
      <c r="J18" s="28">
        <f>10.35/30*20</f>
        <v>6.8999999999999995</v>
      </c>
    </row>
    <row r="19" spans="1:10" x14ac:dyDescent="0.25">
      <c r="A19" s="8"/>
      <c r="B19" s="9" t="s">
        <v>21</v>
      </c>
      <c r="C19" s="35" t="s">
        <v>28</v>
      </c>
      <c r="D19" s="10" t="s">
        <v>22</v>
      </c>
      <c r="E19" s="22">
        <v>40</v>
      </c>
      <c r="F19" s="27"/>
      <c r="G19" s="27">
        <f>62.34/30*20</f>
        <v>41.56</v>
      </c>
      <c r="H19" s="27">
        <f>1.47/30*20</f>
        <v>0.98</v>
      </c>
      <c r="I19" s="27">
        <f>0.3/30*20</f>
        <v>0.2</v>
      </c>
      <c r="J19" s="28">
        <f>13.44/30*20</f>
        <v>8.9600000000000009</v>
      </c>
    </row>
    <row r="20" spans="1:10" x14ac:dyDescent="0.25">
      <c r="A20" s="8"/>
      <c r="B20" s="18"/>
      <c r="C20" s="18"/>
      <c r="D20" s="19"/>
      <c r="E20" s="20"/>
      <c r="F20" s="36"/>
      <c r="G20" s="23"/>
      <c r="H20" s="23"/>
      <c r="I20" s="23"/>
      <c r="J20" s="37"/>
    </row>
    <row r="21" spans="1:10" ht="15.75" thickBot="1" x14ac:dyDescent="0.3">
      <c r="A21" s="12"/>
      <c r="B21" s="13"/>
      <c r="C21" s="13"/>
      <c r="D21" s="14"/>
      <c r="E21" s="24">
        <f>SUM(E13:E20)</f>
        <v>790</v>
      </c>
      <c r="F21" s="25"/>
      <c r="G21" s="24">
        <f>SUM(G13:G20)</f>
        <v>607.8566666666668</v>
      </c>
      <c r="H21" s="24">
        <f t="shared" ref="H21:J21" si="1">SUM(H13:H20)</f>
        <v>27.819999999999997</v>
      </c>
      <c r="I21" s="24">
        <f t="shared" si="1"/>
        <v>24.209999999999997</v>
      </c>
      <c r="J21" s="24">
        <f t="shared" si="1"/>
        <v>68.05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2022-09-13T17:47:08Z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