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7F456170-6482-43B6-A8FC-5EA46760CF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E19" i="7" l="1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<sst xmlns="http://schemas.openxmlformats.org/spreadsheetml/2006/main" count="55" uniqueCount="49">
  <si>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</si>
  <si>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</si>
  <si>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</si>
  <si>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</si>
  <si>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</si>
  <si>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</si>
  <si>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</si>
  <si>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</si>
  <si>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</si>
  <si>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</si>
  <si>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</si>
  <si>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</si>
  <si>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</si>
  <si>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</si>
  <si>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</si>
  <si>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</si>
  <si>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</si>
  <si>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</si>
  <si>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</si>
  <si>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</si>
  <si>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</si>
  <si>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</si>
  <si>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</si>
  <si>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</si>
  <si>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</si>
  <si>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</si>
  <si>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</si>
  <si>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</si>
  <si>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</si>
  <si>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</si>
  <si>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</si>
  <si>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</si>
  <si>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12-18 лет</t>
  </si>
  <si>
    <t xml:space="preserve">12-18 лет 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</si>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</sst>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0.140625" customWidth="1"/>
    <col min="5" max="5" width="11.85546875" customWidth="1"/>
    <col min="6" max="6" width="7.140625" customWidth="1"/>
    <col min="7" max="7" width="13.5703125" customWidth="1"/>
    <col min="8" max="8" width="9.5703125" customWidth="1"/>
    <col min="9" max="9" width="9.85546875" customWidth="1"/>
    <col min="10" max="10" width="11.42578125" customWidth="1"/>
  </cols>
  <sheetData>
    <row r="1" spans="1:10" x14ac:dyDescent="0.25">
      <c r="A1" t="s">
        <v>0</v>
      </c>
      <c r="B1" s="50" t="s">
        <v>47</v>
      </c>
      <c r="C1" s="51"/>
      <c r="D1" s="52"/>
      <c r="E1" t="s">
        <v>1</v>
      </c>
      <c r="F1" s="1" t="s">
        <v>48</v>
      </c>
      <c r="I1" t="s">
        <v>2</v>
      </c>
      <c r="J1" s="2">
        <v>44830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32</v>
      </c>
      <c r="B5" s="11" t="s">
        <v>18</v>
      </c>
      <c r="C5" s="39" t="s">
        <v>34</v>
      </c>
      <c r="D5" s="12" t="s">
        <v>35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36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37</v>
      </c>
      <c r="C7" s="39" t="s">
        <v>27</v>
      </c>
      <c r="D7" s="12" t="s">
        <v>38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/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46</v>
      </c>
      <c r="D11" s="18" t="s">
        <v>45</v>
      </c>
      <c r="E11" s="35">
        <v>60</v>
      </c>
      <c r="F11" s="19"/>
      <c r="G11" s="36">
        <v>44.09</v>
      </c>
      <c r="H11" s="36">
        <v>0.77</v>
      </c>
      <c r="I11" s="36">
        <v>3.09</v>
      </c>
      <c r="J11" s="37">
        <v>3.3</v>
      </c>
    </row>
    <row r="12" spans="1:10" ht="33" customHeight="1" thickBot="1" x14ac:dyDescent="0.3">
      <c r="A12" s="10" t="s">
        <v>33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ht="15.75" thickBot="1" x14ac:dyDescent="0.3">
      <c r="A13" s="10"/>
      <c r="B13" s="11" t="s">
        <v>18</v>
      </c>
      <c r="C13" s="39" t="s">
        <v>40</v>
      </c>
      <c r="D13" s="12" t="s">
        <v>41</v>
      </c>
      <c r="E13" s="23">
        <v>100</v>
      </c>
      <c r="F13" s="13"/>
      <c r="G13" s="30">
        <f>233.27/90*100</f>
        <v>259.18888888888893</v>
      </c>
      <c r="H13" s="30">
        <f>9.89/90*100</f>
        <v>10.988888888888889</v>
      </c>
      <c r="I13" s="30">
        <f>16.75/90*100</f>
        <v>18.611111111111111</v>
      </c>
      <c r="J13" s="31">
        <f>10.73/90*100</f>
        <v>11.922222222222222</v>
      </c>
    </row>
    <row r="14" spans="1:10" ht="30" x14ac:dyDescent="0.25">
      <c r="A14" s="10"/>
      <c r="B14" s="11" t="s">
        <v>19</v>
      </c>
      <c r="C14" s="39" t="s">
        <v>39</v>
      </c>
      <c r="D14" s="12" t="s">
        <v>42</v>
      </c>
      <c r="E14" s="23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47" t="s">
        <v>31</v>
      </c>
      <c r="C15" s="39" t="s">
        <v>43</v>
      </c>
      <c r="D15" s="12" t="s">
        <v>44</v>
      </c>
      <c r="E15" s="24">
        <v>200</v>
      </c>
      <c r="F15" s="13"/>
      <c r="G15" s="48">
        <v>70.34</v>
      </c>
      <c r="H15" s="48">
        <v>0.18</v>
      </c>
      <c r="I15" s="48">
        <v>0.06</v>
      </c>
      <c r="J15" s="49">
        <v>17.27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/>
      <c r="G19" s="26">
        <f>SUM(G11:G18)</f>
        <v>914.25788888888894</v>
      </c>
      <c r="H19" s="26">
        <f t="shared" ref="H19:J19" si="0">SUM(H11:H18)</f>
        <v>28.914888888888889</v>
      </c>
      <c r="I19" s="26">
        <f t="shared" si="0"/>
        <v>34.485611111111112</v>
      </c>
      <c r="J19" s="26">
        <f t="shared" si="0"/>
        <v>119.63572222222221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2022-09-03T17:04:06Z</cp:lastPrinted>
  <dcterms:created xsi:type="dcterms:W3CDTF">2021-05-20T08:28:34Z</dcterms:created>
  <dcterms:modified xsi:type="dcterms:W3CDTF">2022-09-25T17:07:36Z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