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A9336D09-276A-4D57-A787-97D7EEEB8C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5" i="7"/>
  <c r="I16" i="7"/>
  <c r="I15" i="7"/>
  <c r="H16" i="7"/>
  <c r="H15" i="7"/>
  <c r="G16" i="7"/>
  <c r="G15" i="7"/>
  <c r="J13" i="7"/>
  <c r="I13" i="7"/>
  <c r="H13" i="7"/>
  <c r="G13" i="7"/>
  <c r="J12" i="7"/>
  <c r="I12" i="7"/>
  <c r="H12" i="7"/>
  <c r="G12" i="7"/>
  <c r="J5" i="7"/>
  <c r="I5" i="7"/>
  <c r="H5" i="7"/>
  <c r="G5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<sst xmlns="http://schemas.openxmlformats.org/spreadsheetml/2006/main" count="49" uniqueCount="44">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</sst>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42</v>
      </c>
      <c r="C1" s="50"/>
      <c r="D1" s="51"/>
      <c r="E1" t="s">
        <v>1</v>
      </c>
      <c r="F1" s="1" t="s">
        <v>43</v>
      </c>
      <c r="I1" t="s">
        <v>2</v>
      </c>
      <c r="J1" s="2">
        <v>44834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18</v>
      </c>
      <c r="C4" s="37" t="s">
        <v>31</v>
      </c>
      <c r="D4" s="7" t="s">
        <v>28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23</v>
      </c>
      <c r="B5" s="46" t="s">
        <v>25</v>
      </c>
      <c r="C5" s="37" t="s">
        <v>32</v>
      </c>
      <c r="D5" s="11" t="s">
        <v>29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22</v>
      </c>
      <c r="C6" s="37" t="s">
        <v>33</v>
      </c>
      <c r="D6" s="20" t="s">
        <v>30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20</v>
      </c>
      <c r="C7" s="37" t="s">
        <v>27</v>
      </c>
      <c r="D7" s="11" t="s">
        <v>21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48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/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15</v>
      </c>
      <c r="B11" s="16" t="s">
        <v>16</v>
      </c>
      <c r="C11" s="37" t="s">
        <v>41</v>
      </c>
      <c r="D11" s="17" t="s">
        <v>40</v>
      </c>
      <c r="E11" s="34">
        <v>60</v>
      </c>
      <c r="F11" s="18"/>
      <c r="G11" s="35">
        <v>38.340000000000003</v>
      </c>
      <c r="H11" s="35">
        <v>0.74</v>
      </c>
      <c r="I11" s="35">
        <v>3.05</v>
      </c>
      <c r="J11" s="36">
        <v>1.99</v>
      </c>
    </row>
    <row r="12" spans="1:10" ht="31.5" customHeight="1" x14ac:dyDescent="0.25">
      <c r="A12" s="9" t="s">
        <v>24</v>
      </c>
      <c r="B12" s="10" t="s">
        <v>17</v>
      </c>
      <c r="C12" s="37" t="s">
        <v>35</v>
      </c>
      <c r="D12" s="11" t="s">
        <v>34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18</v>
      </c>
      <c r="C13" s="37" t="s">
        <v>36</v>
      </c>
      <c r="D13" s="11" t="s">
        <v>37</v>
      </c>
      <c r="E13" s="23">
        <v>230</v>
      </c>
      <c r="F13" s="12"/>
      <c r="G13" s="44">
        <f>334.22/200*230</f>
        <v>384.35300000000001</v>
      </c>
      <c r="H13" s="44">
        <f>34.35/200*230</f>
        <v>39.502500000000005</v>
      </c>
      <c r="I13" s="44">
        <f>11.49/200*230</f>
        <v>13.2135</v>
      </c>
      <c r="J13" s="45">
        <f>23.34/200*230</f>
        <v>26.841000000000001</v>
      </c>
    </row>
    <row r="14" spans="1:10" ht="33" customHeight="1" x14ac:dyDescent="0.25">
      <c r="A14" s="9"/>
      <c r="B14" s="47" t="s">
        <v>22</v>
      </c>
      <c r="C14" s="37" t="s">
        <v>38</v>
      </c>
      <c r="D14" s="11" t="s">
        <v>39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26</v>
      </c>
      <c r="D15" s="11" t="s">
        <v>14</v>
      </c>
      <c r="E15" s="23">
        <v>30</v>
      </c>
      <c r="F15" s="12"/>
      <c r="G15" s="29">
        <f>62.38</f>
        <v>62.38</v>
      </c>
      <c r="H15" s="29">
        <f>2.28</f>
        <v>2.2799999999999998</v>
      </c>
      <c r="I15" s="29">
        <f>0.24</f>
        <v>0.24</v>
      </c>
      <c r="J15" s="30">
        <f>10.35</f>
        <v>10.35</v>
      </c>
    </row>
    <row r="16" spans="1:10" x14ac:dyDescent="0.25">
      <c r="A16" s="9"/>
      <c r="B16" s="10" t="s">
        <v>20</v>
      </c>
      <c r="C16" s="37" t="s">
        <v>27</v>
      </c>
      <c r="D16" s="11" t="s">
        <v>21</v>
      </c>
      <c r="E16" s="23">
        <v>30</v>
      </c>
      <c r="F16" s="29"/>
      <c r="G16" s="29">
        <f>62.34</f>
        <v>62.34</v>
      </c>
      <c r="H16" s="29">
        <f>1.47</f>
        <v>1.47</v>
      </c>
      <c r="I16" s="29">
        <f>0.3</f>
        <v>0.3</v>
      </c>
      <c r="J16" s="30">
        <f>13.44</f>
        <v>13.44</v>
      </c>
    </row>
    <row r="17" spans="1:10" x14ac:dyDescent="0.25">
      <c r="A17" s="9"/>
      <c r="B17" s="10"/>
      <c r="C17" s="37"/>
      <c r="D17" s="11"/>
      <c r="E17" s="23"/>
      <c r="F17" s="29"/>
      <c r="G17" s="29"/>
      <c r="H17" s="29"/>
      <c r="I17" s="29"/>
      <c r="J17" s="30"/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800</v>
      </c>
      <c r="F19" s="26"/>
      <c r="G19" s="25">
        <f>SUM(G11:G18)</f>
        <v>771.68550000000005</v>
      </c>
      <c r="H19" s="25">
        <f t="shared" ref="H19:J19" si="1">SUM(H11:H18)</f>
        <v>47.58</v>
      </c>
      <c r="I19" s="25">
        <f t="shared" si="1"/>
        <v>21.608499999999999</v>
      </c>
      <c r="J19" s="25">
        <f t="shared" si="1"/>
        <v>94.315999999999988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2022-09-25T17:10:03Z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