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Октябрь 2022\"/>
    </mc:Choice>
  </mc:AlternateContent>
  <xr:revisionPtr revIDLastSave="0" documentId="13_ncr:1_{187CEB27-A0D2-4F96-87DF-96731F66D0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2" i="7"/>
  <c r="I12" i="7"/>
  <c r="H12" i="7"/>
  <c r="G12" i="7"/>
  <c r="E17" i="7" l="1"/>
  <c r="J11" i="7"/>
  <c r="J17" i="7" s="1"/>
  <c r="I11" i="7"/>
  <c r="I17" i="7" s="1"/>
  <c r="H11" i="7"/>
  <c r="H17" i="7" s="1"/>
  <c r="G11" i="7"/>
  <c r="G17" i="7" s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<sst xmlns="http://schemas.openxmlformats.org/spreadsheetml/2006/main" count="55" uniqueCount="46">
  <si>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</si>
  <si>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</si>
  <si>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</si>
  <si>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</si>
  <si>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</si>
  <si>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</si>
  <si>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</si>
  <si>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</si>
  <si>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</si>
  <si>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</si>
  <si>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</si>
  <si>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</si>
  <si>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</si>
  <si>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</si>
  <si>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</si>
  <si>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</si>
  <si>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</si>
  <si>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</si>
  <si>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</si>
  <si>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</si>
  <si>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</si>
  <si>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</si>
  <si>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</si>
  <si>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</si>
  <si>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</si>
  <si>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12-18 лет</t>
  </si>
  <si>
    <t xml:space="preserve">12-18 лет 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</si>
  <si>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</si>
  <si>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</si>
  <si>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</si>
  <si>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</si>
  <si>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</si>
  <si>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</si>
  <si>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</si>
  <si>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№134/2021</t>
  </si>
  <si>
    <t xml:space="preserve">Суп-пюре из разных овощей </t>
  </si>
  <si>
    <t>№49/2018</t>
  </si>
  <si>
    <t xml:space="preserve">Компот из кураги </t>
  </si>
  <si>
    <t xml:space="preserve">Отд./корп 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</si>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</sst>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2" fontId="0" fillId="2" borderId="13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J2" sqref="J2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4.710937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11.425781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6" t="s">
        <v>44</v>
      </c>
      <c r="C1" s="57"/>
      <c r="D1" s="58"/>
      <c r="E1" t="s">
        <v>38</v>
      </c>
      <c r="F1" s="11" t="s">
        <v>45</v>
      </c>
      <c r="I1" t="s">
        <v>1</v>
      </c>
      <c r="J1" s="12">
        <v>44841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15</v>
      </c>
      <c r="C4" s="13" t="s">
        <v>28</v>
      </c>
      <c r="D4" s="14" t="s">
        <v>29</v>
      </c>
      <c r="E4" s="15">
        <v>60</v>
      </c>
      <c r="F4" s="16"/>
      <c r="G4" s="17">
        <v>12.84</v>
      </c>
      <c r="H4" s="17">
        <v>0.66</v>
      </c>
      <c r="I4" s="17">
        <v>0.12</v>
      </c>
      <c r="J4" s="18">
        <v>2.2799999999999998</v>
      </c>
    </row>
    <row r="5" spans="1:10" ht="12" customHeight="1" thickBot="1" x14ac:dyDescent="0.3">
      <c r="A5" s="6" t="s">
        <v>25</v>
      </c>
      <c r="B5" s="7" t="s">
        <v>17</v>
      </c>
      <c r="C5" s="19" t="s">
        <v>30</v>
      </c>
      <c r="D5" s="20" t="s">
        <v>31</v>
      </c>
      <c r="E5" s="15">
        <v>240</v>
      </c>
      <c r="F5" s="21"/>
      <c r="G5" s="22">
        <v>286.66000000000003</v>
      </c>
      <c r="H5" s="22">
        <v>29.46</v>
      </c>
      <c r="I5" s="22">
        <v>9.85</v>
      </c>
      <c r="J5" s="23">
        <v>20.03</v>
      </c>
    </row>
    <row r="6" spans="1:10" ht="15" customHeight="1" thickBot="1" x14ac:dyDescent="0.3">
      <c r="A6" s="6"/>
      <c r="B6" s="7" t="s">
        <v>27</v>
      </c>
      <c r="C6" s="19" t="s">
        <v>32</v>
      </c>
      <c r="D6" s="20" t="s">
        <v>33</v>
      </c>
      <c r="E6" s="15">
        <v>200</v>
      </c>
      <c r="F6" s="21"/>
      <c r="G6" s="22">
        <v>49.96</v>
      </c>
      <c r="H6" s="22">
        <v>0.06</v>
      </c>
      <c r="I6" s="22">
        <v>0.01</v>
      </c>
      <c r="J6" s="23">
        <v>10.16</v>
      </c>
    </row>
    <row r="7" spans="1:10" ht="15.75" thickBot="1" x14ac:dyDescent="0.3">
      <c r="A7" s="6"/>
      <c r="B7" s="24" t="s">
        <v>19</v>
      </c>
      <c r="C7" s="25" t="s">
        <v>22</v>
      </c>
      <c r="D7" s="26" t="s">
        <v>13</v>
      </c>
      <c r="E7" s="15">
        <v>30</v>
      </c>
      <c r="F7" s="27"/>
      <c r="G7" s="27">
        <v>62.38</v>
      </c>
      <c r="H7" s="27">
        <v>2.2799999999999998</v>
      </c>
      <c r="I7" s="27">
        <v>0.24</v>
      </c>
      <c r="J7" s="28">
        <v>10.35</v>
      </c>
    </row>
    <row r="8" spans="1:10" ht="15.75" thickBot="1" x14ac:dyDescent="0.3">
      <c r="A8" s="6"/>
      <c r="B8" s="24" t="s">
        <v>20</v>
      </c>
      <c r="C8" s="29" t="s">
        <v>23</v>
      </c>
      <c r="D8" s="30" t="s">
        <v>21</v>
      </c>
      <c r="E8" s="15">
        <v>20</v>
      </c>
      <c r="F8" s="31"/>
      <c r="G8" s="27">
        <v>83.12</v>
      </c>
      <c r="H8" s="27">
        <v>1.96</v>
      </c>
      <c r="I8" s="27">
        <v>0.4</v>
      </c>
      <c r="J8" s="28">
        <v>17.920000000000002</v>
      </c>
    </row>
    <row r="9" spans="1:10" ht="15" customHeight="1" thickBot="1" x14ac:dyDescent="0.3">
      <c r="A9" s="8"/>
      <c r="B9" s="32"/>
      <c r="C9" s="32"/>
      <c r="D9" s="30"/>
      <c r="E9" s="33">
        <v>550</v>
      </c>
      <c r="F9" s="10"/>
      <c r="G9" s="34">
        <v>493.82</v>
      </c>
      <c r="H9" s="34">
        <v>35.18</v>
      </c>
      <c r="I9" s="34">
        <v>10.7</v>
      </c>
      <c r="J9" s="35">
        <v>64.19</v>
      </c>
    </row>
    <row r="10" spans="1:10" ht="15" customHeight="1" x14ac:dyDescent="0.25">
      <c r="A10" s="6" t="s">
        <v>14</v>
      </c>
      <c r="B10" s="9" t="s">
        <v>15</v>
      </c>
      <c r="C10" s="41" t="s">
        <v>28</v>
      </c>
      <c r="D10" s="42" t="s">
        <v>39</v>
      </c>
      <c r="E10" s="43">
        <v>60</v>
      </c>
      <c r="F10" s="44"/>
      <c r="G10" s="45">
        <v>8.4600000000000009</v>
      </c>
      <c r="H10" s="45">
        <v>0.48</v>
      </c>
      <c r="I10" s="45">
        <v>0.06</v>
      </c>
      <c r="J10" s="46">
        <v>1.5</v>
      </c>
    </row>
    <row r="11" spans="1:10" ht="33" customHeight="1" x14ac:dyDescent="0.25">
      <c r="A11" s="6" t="s">
        <v>26</v>
      </c>
      <c r="B11" s="7" t="s">
        <v>16</v>
      </c>
      <c r="C11" s="19" t="s">
        <v>34</v>
      </c>
      <c r="D11" s="20" t="s">
        <v>35</v>
      </c>
      <c r="E11" s="36">
        <v>250</v>
      </c>
      <c r="F11" s="21"/>
      <c r="G11" s="22">
        <f>135.77/200*250</f>
        <v>169.71250000000001</v>
      </c>
      <c r="H11" s="22">
        <f>4.01/200*250</f>
        <v>5.0124999999999993</v>
      </c>
      <c r="I11" s="22">
        <f>5.03/200*250</f>
        <v>6.2875000000000005</v>
      </c>
      <c r="J11" s="23">
        <f>18.53/200*250</f>
        <v>23.162500000000001</v>
      </c>
    </row>
    <row r="12" spans="1:10" ht="15.75" thickBot="1" x14ac:dyDescent="0.3">
      <c r="A12" s="6"/>
      <c r="B12" s="7" t="s">
        <v>17</v>
      </c>
      <c r="C12" s="41" t="s">
        <v>40</v>
      </c>
      <c r="D12" s="47" t="s">
        <v>41</v>
      </c>
      <c r="E12" s="48">
        <v>100</v>
      </c>
      <c r="F12" s="49"/>
      <c r="G12" s="50">
        <f>257.3/90*100</f>
        <v>285.88888888888891</v>
      </c>
      <c r="H12" s="50">
        <f>17.57/90*100</f>
        <v>19.522222222222222</v>
      </c>
      <c r="I12" s="50">
        <f>15.7/90*100</f>
        <v>17.444444444444443</v>
      </c>
      <c r="J12" s="51">
        <f>11.43/90*100</f>
        <v>12.7</v>
      </c>
    </row>
    <row r="13" spans="1:10" x14ac:dyDescent="0.25">
      <c r="A13" s="6"/>
      <c r="B13" s="7" t="s">
        <v>18</v>
      </c>
      <c r="C13" s="41" t="s">
        <v>42</v>
      </c>
      <c r="D13" s="52" t="s">
        <v>43</v>
      </c>
      <c r="E13" s="53">
        <v>180</v>
      </c>
      <c r="F13" s="54"/>
      <c r="G13" s="54">
        <f>215.34/150*180</f>
        <v>258.40800000000002</v>
      </c>
      <c r="H13" s="54">
        <f>4.59/150*180</f>
        <v>5.508</v>
      </c>
      <c r="I13" s="54">
        <f>7.02/150*180</f>
        <v>8.4239999999999995</v>
      </c>
      <c r="J13" s="55">
        <f>33.46/150*180</f>
        <v>40.152000000000001</v>
      </c>
    </row>
    <row r="14" spans="1:10" x14ac:dyDescent="0.25">
      <c r="A14" s="6"/>
      <c r="B14" s="7" t="s">
        <v>24</v>
      </c>
      <c r="C14" s="19" t="s">
        <v>36</v>
      </c>
      <c r="D14" s="20" t="s">
        <v>37</v>
      </c>
      <c r="E14" s="36">
        <v>200</v>
      </c>
      <c r="F14" s="21"/>
      <c r="G14" s="22">
        <v>85.42</v>
      </c>
      <c r="H14" s="22">
        <v>1.04</v>
      </c>
      <c r="I14" s="22">
        <v>0.06</v>
      </c>
      <c r="J14" s="23">
        <v>20.18</v>
      </c>
    </row>
    <row r="15" spans="1:10" x14ac:dyDescent="0.25">
      <c r="A15" s="6"/>
      <c r="B15" s="7" t="s">
        <v>19</v>
      </c>
      <c r="C15" s="19" t="s">
        <v>22</v>
      </c>
      <c r="D15" s="20" t="s">
        <v>13</v>
      </c>
      <c r="E15" s="36">
        <v>30</v>
      </c>
      <c r="F15" s="21"/>
      <c r="G15" s="22">
        <v>62.38</v>
      </c>
      <c r="H15" s="22">
        <v>2.2799999999999998</v>
      </c>
      <c r="I15" s="22">
        <v>0.24</v>
      </c>
      <c r="J15" s="23">
        <v>10.35</v>
      </c>
    </row>
    <row r="16" spans="1:10" x14ac:dyDescent="0.25">
      <c r="A16" s="6"/>
      <c r="B16" s="7" t="s">
        <v>20</v>
      </c>
      <c r="C16" s="19" t="s">
        <v>23</v>
      </c>
      <c r="D16" s="20" t="s">
        <v>21</v>
      </c>
      <c r="E16" s="36">
        <v>20</v>
      </c>
      <c r="F16" s="22"/>
      <c r="G16" s="22">
        <v>83.12</v>
      </c>
      <c r="H16" s="22">
        <v>1.96</v>
      </c>
      <c r="I16" s="22">
        <v>0.4</v>
      </c>
      <c r="J16" s="23">
        <v>17.920000000000002</v>
      </c>
    </row>
    <row r="17" spans="1:10" x14ac:dyDescent="0.25">
      <c r="A17" s="6"/>
      <c r="B17" s="24"/>
      <c r="C17" s="24"/>
      <c r="D17" s="26"/>
      <c r="E17" s="37">
        <f>SUM(E10:E16)</f>
        <v>840</v>
      </c>
      <c r="F17" s="40"/>
      <c r="G17" s="40">
        <f t="shared" ref="G17:J17" si="0">SUM(G10:G16)</f>
        <v>953.3893888888889</v>
      </c>
      <c r="H17" s="40">
        <f t="shared" si="0"/>
        <v>35.802722222222222</v>
      </c>
      <c r="I17" s="40">
        <f t="shared" si="0"/>
        <v>32.915944444444449</v>
      </c>
      <c r="J17" s="40">
        <f t="shared" si="0"/>
        <v>125.9645</v>
      </c>
    </row>
    <row r="18" spans="1:10" ht="15.75" thickBot="1" x14ac:dyDescent="0.3">
      <c r="A18" s="8"/>
      <c r="B18" s="32"/>
      <c r="C18" s="32"/>
      <c r="D18" s="30"/>
      <c r="E18" s="38"/>
      <c r="F18" s="10"/>
      <c r="G18" s="38"/>
      <c r="H18" s="38"/>
      <c r="I18" s="38"/>
      <c r="J18" s="3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2022-09-03T17:03:15Z</cp:lastPrinted>
  <dcterms:created xsi:type="dcterms:W3CDTF">2021-05-20T08:28:34Z</dcterms:created>
  <dcterms:modified xsi:type="dcterms:W3CDTF">2022-10-02T16:24:29Z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