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новое меню март 2023 (с 06.03)\"/>
    </mc:Choice>
  </mc:AlternateContent>
  <xr:revisionPtr revIDLastSave="0" documentId="13_ncr:1_{63D77C65-26B2-41C7-BC69-22B41DD1C5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6" l="1"/>
  <c r="I20" i="6"/>
  <c r="H20" i="6"/>
  <c r="G20" i="6"/>
  <c r="J19" i="6"/>
  <c r="I19" i="6"/>
  <c r="H19" i="6"/>
  <c r="G19" i="6"/>
  <c r="H10" i="6" l="1"/>
  <c r="H22" i="6" l="1"/>
  <c r="I22" i="6"/>
  <c r="J22" i="6"/>
  <c r="G22" i="6"/>
  <c r="E22" i="6"/>
  <c r="I10" i="6"/>
  <c r="G10" i="6"/>
  <c r="J10" i="6"/>
  <c r="E10" i="6"/>
</calcChain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<sst xmlns="http://schemas.openxmlformats.org/spreadsheetml/2006/main" count="63" uniqueCount="54">
  <si>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</si>
  <si>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</si>
  <si>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</si>
  <si>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</si>
  <si>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</si>
  <si>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</si>
  <si>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</si>
  <si>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</si>
  <si>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</si>
  <si>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</si>
  <si>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</si>
  <si>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</si>
  <si>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</si>
  <si>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</si>
  <si>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</si>
  <si>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</si>
  <si>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</si>
  <si>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</si>
  <si>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</si>
  <si>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</si>
  <si>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</si>
  <si>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</si>
  <si>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</si>
  <si>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</si>
  <si>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ОВЗ</t>
  </si>
  <si>
    <t>мучные изделия</t>
  </si>
  <si>
    <t>гарнир</t>
  </si>
  <si>
    <t>№108/2013</t>
  </si>
  <si>
    <t>№109/2013</t>
  </si>
  <si>
    <t>Чай с сахаром</t>
  </si>
  <si>
    <t>№457/2018</t>
  </si>
  <si>
    <t>№202/2018</t>
  </si>
  <si>
    <t xml:space="preserve">Каша гречневая </t>
  </si>
  <si>
    <t>№390/2013</t>
  </si>
  <si>
    <t>Тефтели "Ежики" в соусе</t>
  </si>
  <si>
    <t>7-11 лет</t>
  </si>
  <si>
    <t>№347/2018</t>
  </si>
  <si>
    <t>Котлеты "Школьные"</t>
  </si>
  <si>
    <t>414/2013</t>
  </si>
  <si>
    <t>Рис отварной</t>
  </si>
  <si>
    <t>№106/2013</t>
  </si>
  <si>
    <t xml:space="preserve">Овощи натуральные </t>
  </si>
  <si>
    <t>№570/2013</t>
  </si>
  <si>
    <t>Сдоба "Обыкновенная"</t>
  </si>
  <si>
    <t>№459/2018</t>
  </si>
  <si>
    <t xml:space="preserve">Чай с лимоном </t>
  </si>
  <si>
    <t>№508/2013</t>
  </si>
  <si>
    <t xml:space="preserve">Компот из смеси сухофруктов </t>
  </si>
  <si>
    <t>№10/2018</t>
  </si>
  <si>
    <t>Салат из квашеной капусты с яблоком</t>
  </si>
  <si>
    <t>№100/2021</t>
  </si>
  <si>
    <t>Рассольник Ленинградский со сметаной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</si>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</sst>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9" xfId="0" applyFont="1" applyBorder="1"/>
    <xf numFmtId="0" fontId="1" fillId="0" borderId="0" xfId="0" applyFont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0" fillId="3" borderId="7" xfId="0" applyFill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5" borderId="4" xfId="0" applyFill="1" applyBorder="1"/>
    <xf numFmtId="0" fontId="0" fillId="0" borderId="7" xfId="0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F2" sqref="F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49" t="s">
        <v>52</v>
      </c>
      <c r="C1" s="50"/>
      <c r="D1" s="51"/>
      <c r="E1" t="s">
        <v>1</v>
      </c>
      <c r="F1" s="1" t="s">
        <v>53</v>
      </c>
      <c r="I1" t="s">
        <v>2</v>
      </c>
      <c r="J1" s="32">
        <v>6</v>
      </c>
    </row>
    <row r="2" spans="1:11" ht="15.75" thickBot="1" x14ac:dyDescent="0.3"/>
    <row r="3" spans="1:11" ht="15.75" thickBot="1" x14ac:dyDescent="0.3">
      <c r="A3" s="2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1" ht="29.25" customHeight="1" x14ac:dyDescent="0.25">
      <c r="A4" s="3" t="s">
        <v>13</v>
      </c>
      <c r="B4" s="34" t="s">
        <v>17</v>
      </c>
      <c r="C4" s="39" t="s">
        <v>40</v>
      </c>
      <c r="D4" s="35" t="s">
        <v>41</v>
      </c>
      <c r="E4" s="12">
        <v>60</v>
      </c>
      <c r="F4" s="36"/>
      <c r="G4" s="37">
        <v>8.4600000000000009</v>
      </c>
      <c r="H4" s="37">
        <v>0.48</v>
      </c>
      <c r="I4" s="37">
        <v>0.6</v>
      </c>
      <c r="J4" s="38">
        <v>1.5</v>
      </c>
    </row>
    <row r="5" spans="1:11" s="24" customFormat="1" ht="12" customHeight="1" thickBot="1" x14ac:dyDescent="0.3">
      <c r="A5" s="4" t="s">
        <v>35</v>
      </c>
      <c r="B5" s="33" t="s">
        <v>19</v>
      </c>
      <c r="C5" s="21" t="s">
        <v>36</v>
      </c>
      <c r="D5" s="6" t="s">
        <v>37</v>
      </c>
      <c r="E5" s="13">
        <v>90</v>
      </c>
      <c r="F5" s="7"/>
      <c r="G5" s="25">
        <v>257.3</v>
      </c>
      <c r="H5" s="25">
        <v>17.57</v>
      </c>
      <c r="I5" s="25">
        <v>15.7</v>
      </c>
      <c r="J5" s="26">
        <v>11.43</v>
      </c>
    </row>
    <row r="6" spans="1:11" s="24" customFormat="1" ht="15" customHeight="1" thickBot="1" x14ac:dyDescent="0.3">
      <c r="A6" s="23"/>
      <c r="B6" s="33" t="s">
        <v>26</v>
      </c>
      <c r="C6" s="21" t="s">
        <v>38</v>
      </c>
      <c r="D6" s="11" t="s">
        <v>39</v>
      </c>
      <c r="E6" s="12">
        <v>150</v>
      </c>
      <c r="F6" s="18"/>
      <c r="G6" s="18">
        <v>215.34</v>
      </c>
      <c r="H6" s="18">
        <v>4.59</v>
      </c>
      <c r="I6" s="18">
        <v>7.02</v>
      </c>
      <c r="J6" s="19">
        <v>33.46</v>
      </c>
    </row>
    <row r="7" spans="1:11" s="24" customFormat="1" ht="15" customHeight="1" x14ac:dyDescent="0.25">
      <c r="A7" s="23"/>
      <c r="B7" s="29" t="s">
        <v>23</v>
      </c>
      <c r="C7" s="21" t="s">
        <v>30</v>
      </c>
      <c r="D7" s="11" t="s">
        <v>29</v>
      </c>
      <c r="E7" s="12">
        <v>200</v>
      </c>
      <c r="F7" s="18"/>
      <c r="G7" s="18">
        <v>39.92</v>
      </c>
      <c r="H7" s="18">
        <v>0</v>
      </c>
      <c r="I7" s="18">
        <v>0</v>
      </c>
      <c r="J7" s="19">
        <v>9.98</v>
      </c>
    </row>
    <row r="8" spans="1:11" x14ac:dyDescent="0.25">
      <c r="A8" s="4"/>
      <c r="B8" s="28" t="s">
        <v>20</v>
      </c>
      <c r="C8" s="21" t="s">
        <v>27</v>
      </c>
      <c r="D8" s="6" t="s">
        <v>14</v>
      </c>
      <c r="E8" s="13">
        <v>40</v>
      </c>
      <c r="F8" s="7"/>
      <c r="G8" s="16">
        <v>62.38</v>
      </c>
      <c r="H8" s="16">
        <v>2.2799999999999998</v>
      </c>
      <c r="I8" s="16">
        <v>0.24</v>
      </c>
      <c r="J8" s="17">
        <v>10.35</v>
      </c>
    </row>
    <row r="9" spans="1:11" x14ac:dyDescent="0.25">
      <c r="A9" s="4"/>
      <c r="B9" s="5"/>
      <c r="C9" s="21"/>
      <c r="D9" s="6"/>
      <c r="E9" s="13"/>
      <c r="F9" s="16"/>
      <c r="G9" s="16"/>
      <c r="H9" s="16"/>
      <c r="I9" s="16"/>
      <c r="J9" s="17"/>
    </row>
    <row r="10" spans="1:11" ht="15.75" thickBot="1" x14ac:dyDescent="0.3">
      <c r="A10" s="4"/>
      <c r="B10" s="9"/>
      <c r="C10" s="9"/>
      <c r="D10" s="10"/>
      <c r="E10" s="14">
        <f>SUM(E4:E9)</f>
        <v>540</v>
      </c>
      <c r="F10" s="15"/>
      <c r="G10" s="15">
        <f>SUM(G4:G9)</f>
        <v>583.4</v>
      </c>
      <c r="H10" s="15">
        <f>SUM(H4:H9)</f>
        <v>24.92</v>
      </c>
      <c r="I10" s="15">
        <f>SUM(I4:I9)</f>
        <v>23.56</v>
      </c>
      <c r="J10" s="20">
        <f>SUM(J4:J9)</f>
        <v>66.72</v>
      </c>
    </row>
    <row r="11" spans="1:11" ht="30" customHeight="1" thickBot="1" x14ac:dyDescent="0.3">
      <c r="A11" s="3" t="s">
        <v>15</v>
      </c>
      <c r="B11" s="27" t="s">
        <v>25</v>
      </c>
      <c r="C11" s="40" t="s">
        <v>42</v>
      </c>
      <c r="D11" s="35" t="s">
        <v>43</v>
      </c>
      <c r="E11" s="12">
        <v>60</v>
      </c>
      <c r="F11" s="37"/>
      <c r="G11" s="12">
        <v>142</v>
      </c>
      <c r="H11" s="12">
        <v>4</v>
      </c>
      <c r="I11" s="12">
        <v>2</v>
      </c>
      <c r="J11" s="47">
        <v>25</v>
      </c>
    </row>
    <row r="12" spans="1:11" x14ac:dyDescent="0.25">
      <c r="A12" s="4" t="s">
        <v>24</v>
      </c>
      <c r="B12" s="48" t="s">
        <v>23</v>
      </c>
      <c r="C12" s="21" t="s">
        <v>44</v>
      </c>
      <c r="D12" s="11" t="s">
        <v>45</v>
      </c>
      <c r="E12" s="12">
        <v>200</v>
      </c>
      <c r="F12" s="18"/>
      <c r="G12" s="18">
        <v>40.94</v>
      </c>
      <c r="H12" s="18">
        <v>0.06</v>
      </c>
      <c r="I12" s="18">
        <v>0.01</v>
      </c>
      <c r="J12" s="19">
        <v>10.16</v>
      </c>
      <c r="K12" s="22"/>
    </row>
    <row r="13" spans="1:11" ht="15.75" thickBot="1" x14ac:dyDescent="0.3">
      <c r="A13" s="8"/>
      <c r="B13" s="9"/>
      <c r="C13" s="9"/>
      <c r="D13" s="10"/>
      <c r="E13" s="14">
        <v>260</v>
      </c>
      <c r="F13" s="15"/>
      <c r="G13" s="14">
        <v>183</v>
      </c>
      <c r="H13" s="14">
        <v>4</v>
      </c>
      <c r="I13" s="14">
        <v>2</v>
      </c>
      <c r="J13" s="14">
        <v>35</v>
      </c>
      <c r="K13" s="22"/>
    </row>
    <row r="14" spans="1:11" ht="30" x14ac:dyDescent="0.25">
      <c r="A14" s="4" t="s">
        <v>16</v>
      </c>
      <c r="B14" s="41" t="s">
        <v>17</v>
      </c>
      <c r="C14" s="21" t="s">
        <v>48</v>
      </c>
      <c r="D14" s="42" t="s">
        <v>49</v>
      </c>
      <c r="E14" s="44">
        <v>60</v>
      </c>
      <c r="F14" s="43"/>
      <c r="G14" s="45">
        <v>49.49</v>
      </c>
      <c r="H14" s="45">
        <v>0.45</v>
      </c>
      <c r="I14" s="45">
        <v>3.73</v>
      </c>
      <c r="J14" s="46">
        <v>3.52</v>
      </c>
      <c r="K14" s="22"/>
    </row>
    <row r="15" spans="1:11" ht="28.5" customHeight="1" thickBot="1" x14ac:dyDescent="0.3">
      <c r="A15" s="4" t="s">
        <v>35</v>
      </c>
      <c r="B15" s="5" t="s">
        <v>18</v>
      </c>
      <c r="C15" s="21" t="s">
        <v>50</v>
      </c>
      <c r="D15" s="6" t="s">
        <v>51</v>
      </c>
      <c r="E15" s="13">
        <v>200</v>
      </c>
      <c r="F15" s="7"/>
      <c r="G15" s="16">
        <v>54.37</v>
      </c>
      <c r="H15" s="16">
        <v>1.43</v>
      </c>
      <c r="I15" s="16">
        <v>0.67</v>
      </c>
      <c r="J15" s="17">
        <v>10.65</v>
      </c>
    </row>
    <row r="16" spans="1:11" ht="33" customHeight="1" x14ac:dyDescent="0.25">
      <c r="A16" s="4"/>
      <c r="B16" s="5" t="s">
        <v>19</v>
      </c>
      <c r="C16" s="21" t="s">
        <v>33</v>
      </c>
      <c r="D16" s="6" t="s">
        <v>34</v>
      </c>
      <c r="E16" s="12">
        <v>90</v>
      </c>
      <c r="F16" s="7"/>
      <c r="G16" s="16">
        <v>233.27</v>
      </c>
      <c r="H16" s="16">
        <v>9.89</v>
      </c>
      <c r="I16" s="16">
        <v>16.75</v>
      </c>
      <c r="J16" s="17">
        <v>10.73</v>
      </c>
    </row>
    <row r="17" spans="1:10" ht="33" customHeight="1" x14ac:dyDescent="0.25">
      <c r="A17" s="4"/>
      <c r="B17" s="5" t="s">
        <v>26</v>
      </c>
      <c r="C17" s="21" t="s">
        <v>31</v>
      </c>
      <c r="D17" s="6" t="s">
        <v>32</v>
      </c>
      <c r="E17" s="13">
        <v>150</v>
      </c>
      <c r="F17" s="7"/>
      <c r="G17" s="25">
        <v>288.27999999999997</v>
      </c>
      <c r="H17" s="25">
        <v>10.4</v>
      </c>
      <c r="I17" s="25">
        <v>6.71</v>
      </c>
      <c r="J17" s="26">
        <v>46.57</v>
      </c>
    </row>
    <row r="18" spans="1:10" ht="33" customHeight="1" x14ac:dyDescent="0.25">
      <c r="A18" s="4"/>
      <c r="B18" s="48" t="s">
        <v>23</v>
      </c>
      <c r="C18" s="21" t="s">
        <v>46</v>
      </c>
      <c r="D18" s="6" t="s">
        <v>47</v>
      </c>
      <c r="E18" s="13">
        <v>200</v>
      </c>
      <c r="F18" s="7"/>
      <c r="G18" s="16">
        <v>121.31</v>
      </c>
      <c r="H18" s="16">
        <v>0.55000000000000004</v>
      </c>
      <c r="I18" s="16">
        <v>0.03</v>
      </c>
      <c r="J18" s="17">
        <v>29.72</v>
      </c>
    </row>
    <row r="19" spans="1:10" x14ac:dyDescent="0.25">
      <c r="A19" s="4"/>
      <c r="B19" s="5" t="s">
        <v>20</v>
      </c>
      <c r="C19" s="21" t="s">
        <v>27</v>
      </c>
      <c r="D19" s="6" t="s">
        <v>14</v>
      </c>
      <c r="E19" s="13">
        <v>20</v>
      </c>
      <c r="F19" s="7"/>
      <c r="G19" s="16">
        <f>62.38/30*20</f>
        <v>41.586666666666673</v>
      </c>
      <c r="H19" s="16">
        <f>2.28/30*20</f>
        <v>1.52</v>
      </c>
      <c r="I19" s="16">
        <f>0.24/30*20</f>
        <v>0.16</v>
      </c>
      <c r="J19" s="17">
        <f>10.35/30*20</f>
        <v>6.8999999999999995</v>
      </c>
    </row>
    <row r="20" spans="1:10" x14ac:dyDescent="0.25">
      <c r="A20" s="4"/>
      <c r="B20" s="5" t="s">
        <v>21</v>
      </c>
      <c r="C20" s="21" t="s">
        <v>28</v>
      </c>
      <c r="D20" s="6" t="s">
        <v>22</v>
      </c>
      <c r="E20" s="13">
        <v>20</v>
      </c>
      <c r="F20" s="16"/>
      <c r="G20" s="16">
        <f>62.34/30*20</f>
        <v>41.56</v>
      </c>
      <c r="H20" s="16">
        <f>1.47/30*20</f>
        <v>0.98</v>
      </c>
      <c r="I20" s="16">
        <f>0.3/30*20</f>
        <v>0.2</v>
      </c>
      <c r="J20" s="17">
        <f>13.44/30*20</f>
        <v>8.9600000000000009</v>
      </c>
    </row>
    <row r="21" spans="1:10" x14ac:dyDescent="0.25">
      <c r="A21" s="4"/>
      <c r="B21" s="5"/>
      <c r="C21" s="21"/>
      <c r="D21" s="6"/>
      <c r="E21" s="13"/>
      <c r="F21" s="16"/>
      <c r="G21" s="16"/>
      <c r="H21" s="16"/>
      <c r="I21" s="16"/>
      <c r="J21" s="17"/>
    </row>
    <row r="22" spans="1:10" ht="15.75" thickBot="1" x14ac:dyDescent="0.3">
      <c r="A22" s="8"/>
      <c r="B22" s="9"/>
      <c r="C22" s="9"/>
      <c r="D22" s="10"/>
      <c r="E22" s="14">
        <f>SUM(E14:E21)</f>
        <v>740</v>
      </c>
      <c r="F22" s="15"/>
      <c r="G22" s="14">
        <f>SUM(G14:G21)</f>
        <v>829.86666666666679</v>
      </c>
      <c r="H22" s="14">
        <f>SUM(H14:H21)</f>
        <v>25.220000000000002</v>
      </c>
      <c r="I22" s="14">
        <f>SUM(I14:I21)</f>
        <v>28.25</v>
      </c>
      <c r="J22" s="14">
        <f>SUM(J14:J21)</f>
        <v>117.05000000000001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2022-09-12T11:01:42Z</cp:lastPrinted>
  <dcterms:created xsi:type="dcterms:W3CDTF">2021-05-20T08:28:34Z</dcterms:created>
  <dcterms:modified xsi:type="dcterms:W3CDTF">2023-03-15T16:44:25Z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