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Надежда\Documents\на сайт\2022-2023 уч.год\Питание\Меню\Меню школа\новое меню март 2023 (с 06.03)\"/>
    </mc:Choice>
  </mc:AlternateContent>
  <xr:revisionPtr revIDLastSave="0" documentId="13_ncr:1_{8A46A85D-B402-441A-9182-F382219430BF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2-18 лет" sheetId="7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22" i="7" l="1"/>
  <c r="J15" i="7"/>
  <c r="I15" i="7"/>
  <c r="H15" i="7"/>
  <c r="G15" i="7"/>
  <c r="J10" i="7"/>
  <c r="I10" i="7"/>
  <c r="H10" i="7"/>
  <c r="G10" i="7"/>
  <c r="H22" i="7" l="1"/>
  <c r="I22" i="7"/>
  <c r="J22" i="7"/>
  <c r="G22" i="7"/>
</calcChain>
</file>

<file path=xl/sharedStrings.xml><?xml version="1.0" encoding="utf-8"?>
<sst xmlns="http://schemas.openxmlformats.org/spreadsheetml/2006/main" count="61" uniqueCount="56">
  <si>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</si>
  <si>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</si>
  <si>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</si>
  <si>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</si>
  <si>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</si>
  <si>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</si>
  <si>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</si>
  <si>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</si>
  <si>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</si>
  <si>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</si>
  <si>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</si>
  <si>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</si>
  <si>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</si>
  <si>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</si>
  <si>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 xml:space="preserve">Хлеб пшеничный </t>
  </si>
  <si>
    <t>Завтрак 2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</si>
  <si>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</si>
  <si>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</si>
  <si>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</si>
  <si>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</si>
  <si>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</si>
  <si>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</si>
  <si>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</si>
  <si>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 xml:space="preserve">Хлеб ржаной </t>
  </si>
  <si>
    <t>№108/2013</t>
  </si>
  <si>
    <t>№109/2013</t>
  </si>
  <si>
    <t>№457/2018</t>
  </si>
  <si>
    <t>ОВЗ</t>
  </si>
  <si>
    <t>напиток</t>
  </si>
  <si>
    <t>мучные изделия</t>
  </si>
  <si>
    <t>12-18 лет</t>
  </si>
  <si>
    <t xml:space="preserve">12-18 лет </t>
  </si>
  <si>
    <t>гор. напиок</t>
  </si>
  <si>
    <t>гор.блюдо</t>
  </si>
  <si>
    <t>№226/2018</t>
  </si>
  <si>
    <t>Каша "Дружба" с маслом</t>
  </si>
  <si>
    <t>№459/2018</t>
  </si>
  <si>
    <t xml:space="preserve">Чай с лимоном </t>
  </si>
  <si>
    <t>Чай с сахаром</t>
  </si>
  <si>
    <t>№104/2018</t>
  </si>
  <si>
    <t xml:space="preserve">Щи из свежей капусты с картофелем  со сметаной </t>
  </si>
  <si>
    <t>Круассан со сгущенным молоком</t>
  </si>
  <si>
    <t>№517/2013</t>
  </si>
  <si>
    <t>Йогурт фруктовый</t>
  </si>
  <si>
    <t xml:space="preserve">Крендель сахарный </t>
  </si>
  <si>
    <t>№555/2013</t>
  </si>
  <si>
    <t>№ 55/2013</t>
  </si>
  <si>
    <t>Салат из свеклы с сыром</t>
  </si>
  <si>
    <t>№372/2018</t>
  </si>
  <si>
    <t>№256/2018</t>
  </si>
  <si>
    <t>Макаронные изделия отварные</t>
  </si>
  <si>
    <t>Биточек из филе куры</t>
  </si>
  <si>
    <t>№49/2018</t>
  </si>
  <si>
    <t xml:space="preserve">Компот из кураги </t>
  </si>
  <si>
    <t>МАОУ "  СОШ №2 "</t>
  </si>
  <si>
    <t>1,2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</si>
</sst>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Alignment="1" applyProtection="1">
      <alignment wrapText="1"/>
      <protection locked="0"/>
    </xf>
    <xf numFmtId="2" fontId="0" fillId="2" borderId="4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3" borderId="9" xfId="0" applyFill="1" applyBorder="1"/>
    <xf numFmtId="0" fontId="0" fillId="0" borderId="15" xfId="0" applyBorder="1"/>
    <xf numFmtId="0" fontId="0" fillId="2" borderId="15" xfId="0" applyFill="1" applyBorder="1" applyAlignment="1" applyProtection="1">
      <alignment wrapText="1"/>
      <protection locked="0"/>
    </xf>
    <xf numFmtId="2" fontId="0" fillId="2" borderId="15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17" xfId="0" applyNumberFormat="1" applyFill="1" applyBorder="1" applyAlignment="1" applyProtection="1">
      <alignment horizontal="center"/>
      <protection locked="0"/>
    </xf>
    <xf numFmtId="1" fontId="0" fillId="2" borderId="14" xfId="0" applyNumberFormat="1" applyFill="1" applyBorder="1" applyAlignment="1" applyProtection="1">
      <alignment horizontal="center"/>
      <protection locked="0"/>
    </xf>
    <xf numFmtId="2" fontId="0" fillId="2" borderId="14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2" fontId="0" fillId="2" borderId="17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1" fontId="0" fillId="2" borderId="15" xfId="0" applyNumberFormat="1" applyFill="1" applyBorder="1" applyAlignment="1" applyProtection="1">
      <alignment horizontal="center"/>
      <protection locked="0"/>
    </xf>
    <xf numFmtId="2" fontId="0" fillId="2" borderId="15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0" fontId="0" fillId="2" borderId="9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15" xfId="0" applyFill="1" applyBorder="1" applyAlignment="1" applyProtection="1">
      <alignment horizontal="center"/>
      <protection locked="0"/>
    </xf>
    <xf numFmtId="2" fontId="0" fillId="2" borderId="17" xfId="0" applyNumberFormat="1" applyFill="1" applyBorder="1" applyAlignment="1" applyProtection="1">
      <alignment horizontal="center" vertical="top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1" fontId="0" fillId="2" borderId="10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Protection="1">
      <protection locked="0"/>
    </xf>
    <xf numFmtId="0" fontId="0" fillId="2" borderId="14" xfId="0" applyFill="1" applyBorder="1" applyAlignment="1" applyProtection="1">
      <alignment horizontal="center"/>
      <protection locked="0"/>
    </xf>
    <xf numFmtId="2" fontId="0" fillId="2" borderId="17" xfId="0" applyNumberFormat="1" applyFill="1" applyBorder="1" applyProtection="1">
      <protection locked="0"/>
    </xf>
    <xf numFmtId="0" fontId="0" fillId="4" borderId="4" xfId="0" applyFill="1" applyBorder="1" applyAlignment="1" applyProtection="1">
      <alignment horizontal="center"/>
      <protection locked="0"/>
    </xf>
    <xf numFmtId="0" fontId="0" fillId="4" borderId="4" xfId="0" applyFill="1" applyBorder="1" applyAlignment="1" applyProtection="1">
      <alignment wrapText="1"/>
      <protection locked="0"/>
    </xf>
    <xf numFmtId="1" fontId="0" fillId="4" borderId="4" xfId="0" applyNumberFormat="1" applyFill="1" applyBorder="1" applyAlignment="1" applyProtection="1">
      <alignment horizontal="center"/>
      <protection locked="0"/>
    </xf>
    <xf numFmtId="2" fontId="0" fillId="4" borderId="4" xfId="0" applyNumberFormat="1" applyFill="1" applyBorder="1" applyProtection="1">
      <protection locked="0"/>
    </xf>
    <xf numFmtId="2" fontId="0" fillId="4" borderId="4" xfId="0" applyNumberFormat="1" applyFill="1" applyBorder="1" applyAlignment="1" applyProtection="1">
      <alignment horizontal="center"/>
      <protection locked="0"/>
    </xf>
    <xf numFmtId="2" fontId="0" fillId="4" borderId="12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22"/>
  <sheetViews>
    <sheetView tabSelected="1" workbookViewId="0">
      <selection activeCell="F2" sqref="F2"/>
    </sheetView>
  </sheetViews>
  <sheetFormatPr defaultRowHeight="15" x14ac:dyDescent="0.25"/>
  <cols>
    <col min="1" max="1" width="12.85546875" customWidth="1"/>
    <col min="2" max="2" width="17" customWidth="1"/>
    <col min="3" max="3" width="12.140625" customWidth="1"/>
    <col min="4" max="4" width="30" customWidth="1"/>
    <col min="5" max="5" width="10.85546875" customWidth="1"/>
    <col min="6" max="6" width="6.42578125" customWidth="1"/>
    <col min="7" max="7" width="13.5703125" customWidth="1"/>
    <col min="8" max="8" width="7.85546875" customWidth="1"/>
    <col min="9" max="9" width="7" customWidth="1"/>
    <col min="10" max="10" width="12.5703125" customWidth="1"/>
  </cols>
  <sheetData>
    <row r="1" spans="1:10" x14ac:dyDescent="0.25">
      <c r="A1" t="s">
        <v>0</v>
      </c>
      <c r="B1" s="52" t="s">
        <v>54</v>
      </c>
      <c r="C1" s="53"/>
      <c r="D1" s="54"/>
      <c r="E1" t="s">
        <v>1</v>
      </c>
      <c r="F1" s="1" t="s">
        <v>55</v>
      </c>
      <c r="I1" t="s">
        <v>2</v>
      </c>
      <c r="J1" s="43">
        <v>7</v>
      </c>
    </row>
    <row r="2" spans="1:10" ht="15.75" thickBot="1" x14ac:dyDescent="0.3"/>
    <row r="3" spans="1:10" ht="15.75" thickBot="1" x14ac:dyDescent="0.3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4" t="s">
        <v>12</v>
      </c>
    </row>
    <row r="4" spans="1:10" ht="15" customHeight="1" thickBot="1" x14ac:dyDescent="0.3">
      <c r="A4" s="5" t="s">
        <v>13</v>
      </c>
      <c r="B4" s="6" t="s">
        <v>33</v>
      </c>
      <c r="C4" s="37" t="s">
        <v>34</v>
      </c>
      <c r="D4" s="7" t="s">
        <v>35</v>
      </c>
      <c r="E4" s="23">
        <v>200</v>
      </c>
      <c r="F4" s="8"/>
      <c r="G4" s="28">
        <v>169.53</v>
      </c>
      <c r="H4" s="28">
        <v>5.23</v>
      </c>
      <c r="I4" s="28">
        <v>6.86</v>
      </c>
      <c r="J4" s="29">
        <v>21.65</v>
      </c>
    </row>
    <row r="5" spans="1:10" ht="12" customHeight="1" thickBot="1" x14ac:dyDescent="0.3">
      <c r="A5" s="9" t="s">
        <v>30</v>
      </c>
      <c r="B5" s="10" t="s">
        <v>32</v>
      </c>
      <c r="C5" s="38" t="s">
        <v>36</v>
      </c>
      <c r="D5" s="11" t="s">
        <v>37</v>
      </c>
      <c r="E5" s="23">
        <v>200</v>
      </c>
      <c r="F5" s="12"/>
      <c r="G5" s="30">
        <v>40.96</v>
      </c>
      <c r="H5" s="30">
        <v>0.06</v>
      </c>
      <c r="I5" s="30">
        <v>0.01</v>
      </c>
      <c r="J5" s="31">
        <v>10.16</v>
      </c>
    </row>
    <row r="6" spans="1:10" ht="15" customHeight="1" thickBot="1" x14ac:dyDescent="0.3">
      <c r="A6" s="9"/>
      <c r="B6" s="10"/>
      <c r="C6" s="38" t="s">
        <v>42</v>
      </c>
      <c r="D6" s="11" t="s">
        <v>43</v>
      </c>
      <c r="E6" s="23">
        <v>95</v>
      </c>
      <c r="F6" s="12"/>
      <c r="G6" s="30">
        <v>65</v>
      </c>
      <c r="H6" s="30">
        <v>4</v>
      </c>
      <c r="I6" s="30">
        <v>1</v>
      </c>
      <c r="J6" s="31">
        <v>9</v>
      </c>
    </row>
    <row r="7" spans="1:10" ht="15.75" thickBot="1" x14ac:dyDescent="0.3">
      <c r="A7" s="9"/>
      <c r="B7" s="43" t="s">
        <v>29</v>
      </c>
      <c r="C7" s="38" t="s">
        <v>45</v>
      </c>
      <c r="D7" s="11" t="s">
        <v>44</v>
      </c>
      <c r="E7" s="23">
        <v>60</v>
      </c>
      <c r="F7" s="12"/>
      <c r="G7" s="30">
        <v>222.9</v>
      </c>
      <c r="H7" s="30">
        <v>3.85</v>
      </c>
      <c r="I7" s="30">
        <v>6.98</v>
      </c>
      <c r="J7" s="31">
        <v>36.18</v>
      </c>
    </row>
    <row r="8" spans="1:10" ht="15.75" thickBot="1" x14ac:dyDescent="0.3">
      <c r="A8" s="9"/>
      <c r="B8" s="10" t="s">
        <v>22</v>
      </c>
      <c r="C8" s="38" t="s">
        <v>25</v>
      </c>
      <c r="D8" s="11" t="s">
        <v>23</v>
      </c>
      <c r="E8" s="23">
        <v>20</v>
      </c>
      <c r="F8" s="32"/>
      <c r="G8" s="32">
        <v>35.119999999999997</v>
      </c>
      <c r="H8" s="32">
        <v>1.52</v>
      </c>
      <c r="I8" s="32">
        <v>0.16</v>
      </c>
      <c r="J8" s="33">
        <v>6.9</v>
      </c>
    </row>
    <row r="9" spans="1:10" ht="15.75" thickBot="1" x14ac:dyDescent="0.3">
      <c r="A9" s="9"/>
      <c r="B9" s="20"/>
      <c r="C9" s="44"/>
      <c r="D9" s="15"/>
      <c r="E9" s="23"/>
      <c r="F9" s="45"/>
      <c r="G9" s="32"/>
      <c r="H9" s="32"/>
      <c r="I9" s="32"/>
      <c r="J9" s="33"/>
    </row>
    <row r="10" spans="1:10" ht="15" customHeight="1" thickBot="1" x14ac:dyDescent="0.3">
      <c r="A10" s="13"/>
      <c r="B10" s="14"/>
      <c r="C10" s="14"/>
      <c r="D10" s="15"/>
      <c r="E10" s="26">
        <v>580</v>
      </c>
      <c r="F10" s="27"/>
      <c r="G10" s="27">
        <f>SUM(G4:G9)</f>
        <v>533.51</v>
      </c>
      <c r="H10" s="27">
        <f>SUM(H4:H9)</f>
        <v>14.659999999999998</v>
      </c>
      <c r="I10" s="27">
        <f>SUM(I4:I9)</f>
        <v>15.010000000000002</v>
      </c>
      <c r="J10" s="27">
        <f>SUM(J4:J9)</f>
        <v>83.890000000000015</v>
      </c>
    </row>
    <row r="11" spans="1:10" ht="15" customHeight="1" thickBot="1" x14ac:dyDescent="0.3">
      <c r="A11" s="5" t="s">
        <v>15</v>
      </c>
      <c r="B11" s="16" t="s">
        <v>29</v>
      </c>
      <c r="C11" s="37"/>
      <c r="D11" s="7" t="s">
        <v>41</v>
      </c>
      <c r="E11" s="23">
        <v>60</v>
      </c>
      <c r="F11" s="28"/>
      <c r="G11" s="23">
        <v>260</v>
      </c>
      <c r="H11" s="23">
        <v>5</v>
      </c>
      <c r="I11" s="23">
        <v>13</v>
      </c>
      <c r="J11" s="42">
        <v>37</v>
      </c>
    </row>
    <row r="12" spans="1:10" ht="15" customHeight="1" x14ac:dyDescent="0.25">
      <c r="A12" s="9" t="s">
        <v>27</v>
      </c>
      <c r="B12" s="43" t="s">
        <v>28</v>
      </c>
      <c r="C12" s="38" t="s">
        <v>26</v>
      </c>
      <c r="D12" s="11" t="s">
        <v>38</v>
      </c>
      <c r="E12" s="23">
        <v>200</v>
      </c>
      <c r="F12" s="30"/>
      <c r="G12" s="30">
        <v>39.92</v>
      </c>
      <c r="H12" s="30">
        <v>0</v>
      </c>
      <c r="I12" s="30">
        <v>0</v>
      </c>
      <c r="J12" s="30">
        <v>9.98</v>
      </c>
    </row>
    <row r="13" spans="1:10" ht="15" customHeight="1" thickBot="1" x14ac:dyDescent="0.3">
      <c r="A13" s="13"/>
      <c r="B13" s="14"/>
      <c r="C13" s="14"/>
      <c r="D13" s="15"/>
      <c r="E13" s="26">
        <v>260</v>
      </c>
      <c r="F13" s="27"/>
      <c r="G13" s="26">
        <v>300</v>
      </c>
      <c r="H13" s="26">
        <v>5</v>
      </c>
      <c r="I13" s="26">
        <v>13</v>
      </c>
      <c r="J13" s="26">
        <v>47</v>
      </c>
    </row>
    <row r="14" spans="1:10" ht="15" customHeight="1" x14ac:dyDescent="0.25">
      <c r="A14" s="9" t="s">
        <v>16</v>
      </c>
      <c r="B14" s="17" t="s">
        <v>17</v>
      </c>
      <c r="C14" s="39" t="s">
        <v>46</v>
      </c>
      <c r="D14" s="18" t="s">
        <v>47</v>
      </c>
      <c r="E14" s="34">
        <v>60</v>
      </c>
      <c r="F14" s="19"/>
      <c r="G14" s="35">
        <v>89.19</v>
      </c>
      <c r="H14" s="35">
        <v>1.88</v>
      </c>
      <c r="I14" s="35">
        <v>7.1</v>
      </c>
      <c r="J14" s="36">
        <v>4.4400000000000004</v>
      </c>
    </row>
    <row r="15" spans="1:10" ht="33" customHeight="1" thickBot="1" x14ac:dyDescent="0.3">
      <c r="A15" s="9" t="s">
        <v>31</v>
      </c>
      <c r="B15" s="10" t="s">
        <v>18</v>
      </c>
      <c r="C15" s="38" t="s">
        <v>39</v>
      </c>
      <c r="D15" s="11" t="s">
        <v>40</v>
      </c>
      <c r="E15" s="24">
        <v>250</v>
      </c>
      <c r="F15" s="12"/>
      <c r="G15" s="30">
        <f>89.78/200*250</f>
        <v>112.22500000000001</v>
      </c>
      <c r="H15" s="30">
        <f>1.61/200*250</f>
        <v>2.0125000000000002</v>
      </c>
      <c r="I15" s="30">
        <f>6.15/200*250</f>
        <v>7.6875000000000009</v>
      </c>
      <c r="J15" s="31">
        <f>6.99/200*250</f>
        <v>8.7375000000000007</v>
      </c>
    </row>
    <row r="16" spans="1:10" x14ac:dyDescent="0.25">
      <c r="A16" s="9"/>
      <c r="B16" s="10" t="s">
        <v>19</v>
      </c>
      <c r="C16" s="38" t="s">
        <v>48</v>
      </c>
      <c r="D16" s="11" t="s">
        <v>51</v>
      </c>
      <c r="E16" s="23">
        <v>100</v>
      </c>
      <c r="F16" s="12"/>
      <c r="G16" s="30">
        <v>171</v>
      </c>
      <c r="H16" s="30">
        <v>22</v>
      </c>
      <c r="I16" s="30">
        <v>5</v>
      </c>
      <c r="J16" s="31">
        <v>9</v>
      </c>
    </row>
    <row r="17" spans="1:10" ht="30" x14ac:dyDescent="0.25">
      <c r="A17" s="9"/>
      <c r="B17" s="10" t="s">
        <v>20</v>
      </c>
      <c r="C17" s="38" t="s">
        <v>49</v>
      </c>
      <c r="D17" s="11" t="s">
        <v>50</v>
      </c>
      <c r="E17" s="24">
        <v>180</v>
      </c>
      <c r="F17" s="12"/>
      <c r="G17" s="30">
        <v>267.14</v>
      </c>
      <c r="H17" s="30">
        <v>7.48</v>
      </c>
      <c r="I17" s="30">
        <v>7.87</v>
      </c>
      <c r="J17" s="31">
        <v>41.62</v>
      </c>
    </row>
    <row r="18" spans="1:10" x14ac:dyDescent="0.25">
      <c r="A18" s="9"/>
      <c r="B18" s="10" t="s">
        <v>28</v>
      </c>
      <c r="C18" s="46" t="s">
        <v>52</v>
      </c>
      <c r="D18" s="47" t="s">
        <v>53</v>
      </c>
      <c r="E18" s="48">
        <v>200</v>
      </c>
      <c r="F18" s="49"/>
      <c r="G18" s="50">
        <v>85.42</v>
      </c>
      <c r="H18" s="50">
        <v>1.04</v>
      </c>
      <c r="I18" s="50">
        <v>0.06</v>
      </c>
      <c r="J18" s="51">
        <v>20.18</v>
      </c>
    </row>
    <row r="19" spans="1:10" x14ac:dyDescent="0.25">
      <c r="A19" s="9"/>
      <c r="B19" s="10" t="s">
        <v>21</v>
      </c>
      <c r="C19" s="38" t="s">
        <v>24</v>
      </c>
      <c r="D19" s="11" t="s">
        <v>14</v>
      </c>
      <c r="E19" s="24">
        <v>40</v>
      </c>
      <c r="F19" s="12"/>
      <c r="G19" s="30">
        <v>105.36</v>
      </c>
      <c r="H19" s="30">
        <v>4.5599999999999996</v>
      </c>
      <c r="I19" s="30">
        <v>0.48</v>
      </c>
      <c r="J19" s="31">
        <v>20.7</v>
      </c>
    </row>
    <row r="20" spans="1:10" x14ac:dyDescent="0.25">
      <c r="A20" s="9"/>
      <c r="B20" s="10" t="s">
        <v>22</v>
      </c>
      <c r="C20" s="38" t="s">
        <v>25</v>
      </c>
      <c r="D20" s="11" t="s">
        <v>23</v>
      </c>
      <c r="E20" s="24">
        <v>40</v>
      </c>
      <c r="F20" s="30"/>
      <c r="G20" s="30">
        <v>103.9</v>
      </c>
      <c r="H20" s="30">
        <v>2.4500000000000002</v>
      </c>
      <c r="I20" s="30">
        <v>0.5</v>
      </c>
      <c r="J20" s="31">
        <v>22.4</v>
      </c>
    </row>
    <row r="21" spans="1:10" x14ac:dyDescent="0.25">
      <c r="A21" s="9"/>
      <c r="B21" s="20"/>
      <c r="C21" s="20"/>
      <c r="D21" s="21"/>
      <c r="E21" s="22"/>
      <c r="F21" s="40"/>
      <c r="G21" s="25"/>
      <c r="H21" s="25"/>
      <c r="I21" s="25"/>
      <c r="J21" s="41"/>
    </row>
    <row r="22" spans="1:10" ht="15.75" thickBot="1" x14ac:dyDescent="0.3">
      <c r="A22" s="13"/>
      <c r="B22" s="14"/>
      <c r="C22" s="14"/>
      <c r="D22" s="15"/>
      <c r="E22" s="26">
        <f>SUM(E14:E21)</f>
        <v>870</v>
      </c>
      <c r="F22" s="27"/>
      <c r="G22" s="26">
        <f>SUM(G14:G21)</f>
        <v>934.23500000000001</v>
      </c>
      <c r="H22" s="26">
        <f t="shared" ref="H22:J22" si="0">SUM(H14:H21)</f>
        <v>41.422500000000007</v>
      </c>
      <c r="I22" s="26">
        <f t="shared" si="0"/>
        <v>28.697500000000002</v>
      </c>
      <c r="J22" s="26">
        <f t="shared" si="0"/>
        <v>127.07749999999999</v>
      </c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orientation="landscape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3AAB71426A13F042A892DFAC21B4ED04" ma:contentTypeVersion="13" ma:contentTypeDescription="Создание документа." ma:contentTypeScope="" ma:versionID="b368e2f796ccc18725146eacc4fade2b">
  <xsd:schema xmlns:xsd="http://www.w3.org/2001/XMLSchema" xmlns:xs="http://www.w3.org/2001/XMLSchema" xmlns:p="http://schemas.microsoft.com/office/2006/metadata/properties" xmlns:ns3="db538fb6-2c83-4c8e-8cda-b7b10be1d46e" xmlns:ns4="3a7c9110-6d4a-410f-9b89-39fe6996b67b" targetNamespace="http://schemas.microsoft.com/office/2006/metadata/properties" ma:root="true" ma:fieldsID="a5a95a680c3c49b53da8f6669bb41bad" ns3:_="" ns4:_="">
    <xsd:import namespace="db538fb6-2c83-4c8e-8cda-b7b10be1d46e"/>
    <xsd:import namespace="3a7c9110-6d4a-410f-9b89-39fe6996b67b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Location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b538fb6-2c83-4c8e-8cda-b7b10be1d46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a7c9110-6d4a-410f-9b89-39fe6996b67b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Общий доступ с использованием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Совместно с подробностями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7" nillable="true" ma:displayName="Хэш подсказки о совместном доступе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375352B-6413-4B9C-8667-23486C05482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b538fb6-2c83-4c8e-8cda-b7b10be1d46e"/>
    <ds:schemaRef ds:uri="3a7c9110-6d4a-410f-9b89-39fe6996b67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36147DA3-546C-42E4-8EF7-6901AEEDA8BD}">
  <ds:schemaRefs>
    <ds:schemaRef ds:uri="db538fb6-2c83-4c8e-8cda-b7b10be1d46e"/>
    <ds:schemaRef ds:uri="http://schemas.microsoft.com/office/2006/metadata/properties"/>
    <ds:schemaRef ds:uri="http://www.w3.org/XML/1998/namespace"/>
    <ds:schemaRef ds:uri="http://schemas.microsoft.com/office/2006/documentManagement/types"/>
    <ds:schemaRef ds:uri="http://purl.org/dc/dcmitype/"/>
    <ds:schemaRef ds:uri="http://schemas.openxmlformats.org/package/2006/metadata/core-properties"/>
    <ds:schemaRef ds:uri="3a7c9110-6d4a-410f-9b89-39fe6996b67b"/>
    <ds:schemaRef ds:uri="http://purl.org/dc/terms/"/>
    <ds:schemaRef ds:uri="http://purl.org/dc/elements/1.1/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1B8D07A2-8D24-44A5-BC53-562F02245B5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12-18 лет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123</dc:creator>
  <cp:lastModifiedBy>Надежда</cp:lastModifiedBy>
  <cp:lastPrinted>2022-09-03T17:00:31Z</cp:lastPrinted>
  <dcterms:created xsi:type="dcterms:W3CDTF">2021-05-20T08:28:34Z</dcterms:created>
  <dcterms:modified xsi:type="dcterms:W3CDTF">2023-03-15T16:44:46Z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0x0101003AAB71426A13F042A892DFAC21B4ED04</vt:lpwstr>
  </property>
</Properties>
</file>