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Апрель 2023 г\"/>
    </mc:Choice>
  </mc:AlternateContent>
  <xr:revisionPtr revIDLastSave="0" documentId="13_ncr:1_{60137BD2-9622-460C-9844-9DFB0E187A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" l="1"/>
  <c r="I9" i="7"/>
  <c r="J9" i="7"/>
  <c r="G9" i="7"/>
  <c r="E20" i="7" l="1"/>
  <c r="J16" i="7"/>
  <c r="I16" i="7"/>
  <c r="H16" i="7"/>
  <c r="G16" i="7"/>
  <c r="J15" i="7"/>
  <c r="I15" i="7"/>
  <c r="I20" i="7" s="1"/>
  <c r="H15" i="7"/>
  <c r="H20" i="7" s="1"/>
  <c r="G15" i="7"/>
  <c r="J12" i="7"/>
  <c r="I12" i="7"/>
  <c r="H12" i="7"/>
  <c r="G12" i="7"/>
  <c r="J20" i="7" l="1"/>
  <c r="G20" i="7"/>
</calcChain>
</file>

<file path=xl/sharedStrings.xml><?xml version="1.0" encoding="utf-8"?>
<sst xmlns="http://schemas.openxmlformats.org/spreadsheetml/2006/main" count="64" uniqueCount="54">
  <si>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</si>
  <si>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</si>
  <si>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</si>
  <si>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</si>
  <si>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</si>
  <si>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</si>
  <si>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</si>
  <si>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</si>
  <si>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</si>
  <si>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</si>
  <si>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</si>
  <si>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</si>
  <si>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</si>
  <si>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</si>
  <si>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</si>
  <si>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</si>
  <si>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</si>
  <si>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</si>
  <si>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</si>
  <si>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</si>
  <si>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</si>
  <si>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</si>
  <si>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</si>
  <si>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</si>
  <si>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</si>
  <si>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</si>
  <si>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</si>
  <si>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</si>
  <si>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</si>
  <si>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№376/2013</t>
  </si>
  <si>
    <t>Рагу из птицы</t>
  </si>
  <si>
    <t>№550/2013</t>
  </si>
  <si>
    <t>Шанежка наливная</t>
  </si>
  <si>
    <t>№508/2013</t>
  </si>
  <si>
    <t>Компот из сухофруктов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</si>
  <si>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</si>
  <si>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</si>
  <si>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</si>
  <si>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</si>
  <si>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</si>
  <si>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 xml:space="preserve">Отд./корп </t>
  </si>
  <si>
    <t>№107/2013</t>
  </si>
  <si>
    <t>Овощи натуральные соленые</t>
  </si>
  <si>
    <t>№457/2018</t>
  </si>
  <si>
    <t>Чай с сахаром</t>
  </si>
  <si>
    <t>12-18 лет</t>
  </si>
  <si>
    <t>ОВЗ</t>
  </si>
  <si>
    <t>№116/2018</t>
  </si>
  <si>
    <t xml:space="preserve">Суп картофельный с макаронными изделиями </t>
  </si>
  <si>
    <t>№486/2018</t>
  </si>
  <si>
    <t>Компот из свежих фруктов</t>
  </si>
  <si>
    <t>102.89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</si>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</sst>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6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7" t="s">
        <v>52</v>
      </c>
      <c r="C1" s="58"/>
      <c r="D1" s="59"/>
      <c r="E1" t="s">
        <v>40</v>
      </c>
      <c r="F1" s="9" t="s">
        <v>53</v>
      </c>
      <c r="I1" t="s">
        <v>1</v>
      </c>
      <c r="J1" s="32">
        <v>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8" t="s">
        <v>16</v>
      </c>
      <c r="C4" s="55" t="s">
        <v>41</v>
      </c>
      <c r="D4" s="39" t="s">
        <v>42</v>
      </c>
      <c r="E4" s="40">
        <v>60</v>
      </c>
      <c r="F4" s="41"/>
      <c r="G4" s="42">
        <v>6.54</v>
      </c>
      <c r="H4" s="42">
        <v>0.48</v>
      </c>
      <c r="I4" s="42">
        <v>0.06</v>
      </c>
      <c r="J4" s="43">
        <v>1.02</v>
      </c>
    </row>
    <row r="5" spans="1:10" ht="12" customHeight="1" thickBot="1" x14ac:dyDescent="0.3">
      <c r="A5" s="5" t="s">
        <v>45</v>
      </c>
      <c r="B5" s="6" t="s">
        <v>18</v>
      </c>
      <c r="C5" s="13" t="s">
        <v>29</v>
      </c>
      <c r="D5" s="14" t="s">
        <v>30</v>
      </c>
      <c r="E5" s="11">
        <v>240</v>
      </c>
      <c r="F5" s="15"/>
      <c r="G5" s="16">
        <v>286.66000000000003</v>
      </c>
      <c r="H5" s="16">
        <v>29.46</v>
      </c>
      <c r="I5" s="16">
        <v>9.85</v>
      </c>
      <c r="J5" s="17">
        <v>20.03</v>
      </c>
    </row>
    <row r="6" spans="1:10" ht="15" customHeight="1" thickBot="1" x14ac:dyDescent="0.3">
      <c r="A6" s="5"/>
      <c r="B6" s="6" t="s">
        <v>27</v>
      </c>
      <c r="C6" s="38" t="s">
        <v>43</v>
      </c>
      <c r="D6" s="44" t="s">
        <v>44</v>
      </c>
      <c r="E6" s="50">
        <v>200</v>
      </c>
      <c r="F6" s="56"/>
      <c r="G6" s="56">
        <v>39.92</v>
      </c>
      <c r="H6" s="56"/>
      <c r="I6" s="56"/>
      <c r="J6" s="56">
        <v>9.98</v>
      </c>
    </row>
    <row r="7" spans="1:10" ht="15.75" thickBot="1" x14ac:dyDescent="0.3">
      <c r="A7" s="5"/>
      <c r="B7" s="18" t="s">
        <v>20</v>
      </c>
      <c r="C7" s="19" t="s">
        <v>23</v>
      </c>
      <c r="D7" s="20" t="s">
        <v>13</v>
      </c>
      <c r="E7" s="11">
        <v>30</v>
      </c>
      <c r="F7" s="21"/>
      <c r="G7" s="21">
        <v>62.38</v>
      </c>
      <c r="H7" s="21">
        <v>2.2799999999999998</v>
      </c>
      <c r="I7" s="21">
        <v>0.24</v>
      </c>
      <c r="J7" s="22">
        <v>10.35</v>
      </c>
    </row>
    <row r="8" spans="1:10" ht="15.75" thickBot="1" x14ac:dyDescent="0.3">
      <c r="A8" s="5"/>
      <c r="B8" s="18" t="s">
        <v>21</v>
      </c>
      <c r="C8" s="23" t="s">
        <v>24</v>
      </c>
      <c r="D8" s="24" t="s">
        <v>22</v>
      </c>
      <c r="E8" s="11">
        <v>20</v>
      </c>
      <c r="F8" s="25"/>
      <c r="G8" s="21">
        <v>83.12</v>
      </c>
      <c r="H8" s="21">
        <v>1.96</v>
      </c>
      <c r="I8" s="21">
        <v>0.4</v>
      </c>
      <c r="J8" s="22">
        <v>17.920000000000002</v>
      </c>
    </row>
    <row r="9" spans="1:10" ht="15" customHeight="1" thickBot="1" x14ac:dyDescent="0.3">
      <c r="A9" s="7"/>
      <c r="B9" s="26"/>
      <c r="C9" s="26"/>
      <c r="D9" s="24"/>
      <c r="E9" s="27">
        <v>550</v>
      </c>
      <c r="F9" s="53">
        <v>102.89</v>
      </c>
      <c r="G9" s="28">
        <f>SUM(G4:G8)</f>
        <v>478.62000000000006</v>
      </c>
      <c r="H9" s="28">
        <f t="shared" ref="H9:J9" si="0">SUM(H4:H8)</f>
        <v>34.18</v>
      </c>
      <c r="I9" s="28">
        <f t="shared" si="0"/>
        <v>10.55</v>
      </c>
      <c r="J9" s="28">
        <f t="shared" si="0"/>
        <v>59.300000000000004</v>
      </c>
    </row>
    <row r="10" spans="1:10" ht="15" customHeight="1" x14ac:dyDescent="0.25">
      <c r="A10" s="4" t="s">
        <v>14</v>
      </c>
      <c r="B10" s="29" t="s">
        <v>26</v>
      </c>
      <c r="C10" s="30" t="s">
        <v>31</v>
      </c>
      <c r="D10" s="10" t="s">
        <v>32</v>
      </c>
      <c r="E10" s="11">
        <v>60</v>
      </c>
      <c r="F10" s="12"/>
      <c r="G10" s="11">
        <v>139</v>
      </c>
      <c r="H10" s="11">
        <v>3.8</v>
      </c>
      <c r="I10" s="11">
        <v>3.4</v>
      </c>
      <c r="J10" s="31">
        <v>23.2</v>
      </c>
    </row>
    <row r="11" spans="1:10" ht="15" customHeight="1" x14ac:dyDescent="0.25">
      <c r="A11" s="5" t="s">
        <v>46</v>
      </c>
      <c r="B11" s="32" t="s">
        <v>25</v>
      </c>
      <c r="C11" s="32" t="s">
        <v>33</v>
      </c>
      <c r="D11" s="14" t="s">
        <v>34</v>
      </c>
      <c r="E11" s="33">
        <v>200</v>
      </c>
      <c r="F11" s="16"/>
      <c r="G11" s="33">
        <v>121.31</v>
      </c>
      <c r="H11" s="33">
        <v>0.55000000000000004</v>
      </c>
      <c r="I11" s="33">
        <v>0.03</v>
      </c>
      <c r="J11" s="34">
        <v>29.72</v>
      </c>
    </row>
    <row r="12" spans="1:10" ht="15" customHeight="1" thickBot="1" x14ac:dyDescent="0.3">
      <c r="A12" s="7"/>
      <c r="B12" s="26"/>
      <c r="C12" s="26"/>
      <c r="D12" s="24"/>
      <c r="E12" s="27">
        <v>260</v>
      </c>
      <c r="F12" s="28">
        <v>31.6</v>
      </c>
      <c r="G12" s="27">
        <f>SUM(G10:G11)</f>
        <v>260.31</v>
      </c>
      <c r="H12" s="27">
        <f t="shared" ref="H12:J12" si="1">SUM(H10:H11)</f>
        <v>4.3499999999999996</v>
      </c>
      <c r="I12" s="27">
        <f t="shared" si="1"/>
        <v>3.4299999999999997</v>
      </c>
      <c r="J12" s="27">
        <f t="shared" si="1"/>
        <v>52.92</v>
      </c>
    </row>
    <row r="13" spans="1:10" ht="15" customHeight="1" x14ac:dyDescent="0.25">
      <c r="A13" s="5" t="s">
        <v>15</v>
      </c>
      <c r="B13" s="8" t="s">
        <v>16</v>
      </c>
      <c r="C13" s="38" t="s">
        <v>28</v>
      </c>
      <c r="D13" s="39" t="s">
        <v>35</v>
      </c>
      <c r="E13" s="40">
        <v>60</v>
      </c>
      <c r="F13" s="41"/>
      <c r="G13" s="42">
        <v>8.4600000000000009</v>
      </c>
      <c r="H13" s="42">
        <v>0.48</v>
      </c>
      <c r="I13" s="42">
        <v>0.06</v>
      </c>
      <c r="J13" s="43">
        <v>1.5</v>
      </c>
    </row>
    <row r="14" spans="1:10" ht="33" customHeight="1" x14ac:dyDescent="0.25">
      <c r="A14" s="5" t="s">
        <v>45</v>
      </c>
      <c r="B14" s="6" t="s">
        <v>17</v>
      </c>
      <c r="C14" s="13" t="s">
        <v>47</v>
      </c>
      <c r="D14" s="14" t="s">
        <v>48</v>
      </c>
      <c r="E14" s="33">
        <v>250</v>
      </c>
      <c r="F14" s="15"/>
      <c r="G14" s="16">
        <v>152.1</v>
      </c>
      <c r="H14" s="16">
        <v>3.73</v>
      </c>
      <c r="I14" s="16">
        <v>3.94</v>
      </c>
      <c r="J14" s="17">
        <v>25.45</v>
      </c>
    </row>
    <row r="15" spans="1:10" ht="15.75" thickBot="1" x14ac:dyDescent="0.3">
      <c r="A15" s="5"/>
      <c r="B15" s="6" t="s">
        <v>18</v>
      </c>
      <c r="C15" s="38" t="s">
        <v>36</v>
      </c>
      <c r="D15" s="44" t="s">
        <v>37</v>
      </c>
      <c r="E15" s="45">
        <v>100</v>
      </c>
      <c r="F15" s="46"/>
      <c r="G15" s="47">
        <f>257.3/90*100</f>
        <v>285.88888888888891</v>
      </c>
      <c r="H15" s="47">
        <f>17.57/90*100</f>
        <v>19.522222222222222</v>
      </c>
      <c r="I15" s="47">
        <f>15.7/90*100</f>
        <v>17.444444444444443</v>
      </c>
      <c r="J15" s="48">
        <f>11.43/90*100</f>
        <v>12.7</v>
      </c>
    </row>
    <row r="16" spans="1:10" x14ac:dyDescent="0.25">
      <c r="A16" s="5"/>
      <c r="B16" s="6" t="s">
        <v>19</v>
      </c>
      <c r="C16" s="38" t="s">
        <v>38</v>
      </c>
      <c r="D16" s="49" t="s">
        <v>39</v>
      </c>
      <c r="E16" s="50">
        <v>180</v>
      </c>
      <c r="F16" s="51"/>
      <c r="G16" s="51">
        <f>215.34/150*180</f>
        <v>258.40800000000002</v>
      </c>
      <c r="H16" s="51">
        <f>4.59/150*180</f>
        <v>5.508</v>
      </c>
      <c r="I16" s="51">
        <f>7.02/150*180</f>
        <v>8.4239999999999995</v>
      </c>
      <c r="J16" s="52">
        <f>33.46/150*180</f>
        <v>40.152000000000001</v>
      </c>
    </row>
    <row r="17" spans="1:10" x14ac:dyDescent="0.25">
      <c r="A17" s="5"/>
      <c r="B17" s="6" t="s">
        <v>25</v>
      </c>
      <c r="C17" s="13" t="s">
        <v>49</v>
      </c>
      <c r="D17" s="14" t="s">
        <v>50</v>
      </c>
      <c r="E17" s="33">
        <v>200</v>
      </c>
      <c r="F17" s="15"/>
      <c r="G17" s="16">
        <v>48.8</v>
      </c>
      <c r="H17" s="16">
        <v>0.08</v>
      </c>
      <c r="I17" s="16">
        <v>0.08</v>
      </c>
      <c r="J17" s="17">
        <v>11.94</v>
      </c>
    </row>
    <row r="18" spans="1:10" x14ac:dyDescent="0.25">
      <c r="A18" s="5"/>
      <c r="B18" s="6" t="s">
        <v>20</v>
      </c>
      <c r="C18" s="13" t="s">
        <v>23</v>
      </c>
      <c r="D18" s="14" t="s">
        <v>13</v>
      </c>
      <c r="E18" s="33">
        <v>30</v>
      </c>
      <c r="F18" s="15"/>
      <c r="G18" s="16">
        <v>62.38</v>
      </c>
      <c r="H18" s="16">
        <v>2.2799999999999998</v>
      </c>
      <c r="I18" s="16">
        <v>0.24</v>
      </c>
      <c r="J18" s="17">
        <v>10.35</v>
      </c>
    </row>
    <row r="19" spans="1:10" x14ac:dyDescent="0.25">
      <c r="A19" s="5"/>
      <c r="B19" s="6" t="s">
        <v>21</v>
      </c>
      <c r="C19" s="13" t="s">
        <v>24</v>
      </c>
      <c r="D19" s="14" t="s">
        <v>22</v>
      </c>
      <c r="E19" s="33">
        <v>30</v>
      </c>
      <c r="F19" s="16"/>
      <c r="G19" s="16">
        <v>83.12</v>
      </c>
      <c r="H19" s="16">
        <v>1.96</v>
      </c>
      <c r="I19" s="16">
        <v>0.4</v>
      </c>
      <c r="J19" s="17">
        <v>17.920000000000002</v>
      </c>
    </row>
    <row r="20" spans="1:10" x14ac:dyDescent="0.25">
      <c r="A20" s="5"/>
      <c r="B20" s="18"/>
      <c r="C20" s="18"/>
      <c r="D20" s="20"/>
      <c r="E20" s="35">
        <f>SUM(E13:E19)</f>
        <v>850</v>
      </c>
      <c r="F20" s="54" t="s">
        <v>51</v>
      </c>
      <c r="G20" s="35">
        <f t="shared" ref="G20:J20" si="2">SUM(G13:G19)</f>
        <v>899.15688888888894</v>
      </c>
      <c r="H20" s="35">
        <f t="shared" si="2"/>
        <v>33.560222222222222</v>
      </c>
      <c r="I20" s="35">
        <f t="shared" si="2"/>
        <v>30.588444444444438</v>
      </c>
      <c r="J20" s="35">
        <f t="shared" si="2"/>
        <v>120.01199999999999</v>
      </c>
    </row>
    <row r="21" spans="1:10" ht="15.75" thickBot="1" x14ac:dyDescent="0.3">
      <c r="A21" s="7"/>
      <c r="B21" s="26"/>
      <c r="C21" s="26"/>
      <c r="D21" s="24"/>
      <c r="E21" s="36"/>
      <c r="F21" s="53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2023-04-02T19:00:44Z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