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1233DD4A-4FDD-4EE2-8C87-30A9F5C5B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7" l="1"/>
  <c r="I21" i="7"/>
  <c r="H21" i="7"/>
  <c r="G21" i="7"/>
  <c r="J13" i="7"/>
  <c r="I13" i="7"/>
  <c r="H13" i="7"/>
  <c r="G13" i="7"/>
  <c r="J12" i="7"/>
  <c r="I12" i="7"/>
  <c r="H12" i="7"/>
  <c r="G12" i="7"/>
  <c r="J17" i="7" l="1"/>
  <c r="E17" i="7"/>
  <c r="J11" i="7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<sst xmlns="http://schemas.openxmlformats.org/spreadsheetml/2006/main" count="65" uniqueCount="55">
  <si>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</si>
  <si>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</si>
  <si>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</si>
  <si>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</si>
  <si>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</si>
  <si>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</si>
  <si>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</si>
  <si>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</si>
  <si>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</si>
  <si>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</si>
  <si>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</si>
  <si>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</si>
  <si>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</si>
  <si>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</si>
  <si>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</si>
  <si>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</si>
  <si>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</si>
  <si>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</si>
  <si>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</si>
  <si>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</si>
  <si>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</si>
  <si>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</si>
  <si>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</si>
  <si>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</si>
  <si>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</si>
  <si>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ОВЗ</t>
  </si>
  <si>
    <t>напиток</t>
  </si>
  <si>
    <t>мучные изделия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</si>
  <si>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</si>
  <si>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</si>
  <si>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</si>
  <si>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</si>
  <si>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</si>
  <si>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</si>
  <si>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</si>
  <si>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</si>
  <si>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</si>
  <si>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</si>
  <si>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</si>
  <si>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</si>
  <si>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</si>
  <si>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</si>
  <si>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</si>
  <si>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</si>
  <si>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</si>
  <si>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 xml:space="preserve">Отд./корп 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</si>
  <si>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</si>
  <si>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</si>
  <si>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</si>
  <si>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</si>
  <si>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</si>
  <si>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5.</t>
  </si>
  <si>
    <t>102.89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</si>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</sst>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7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1" t="s">
        <v>53</v>
      </c>
      <c r="C1" s="62"/>
      <c r="D1" s="63"/>
      <c r="E1" t="s">
        <v>45</v>
      </c>
      <c r="F1" s="11" t="s">
        <v>54</v>
      </c>
      <c r="I1" t="s">
        <v>1</v>
      </c>
      <c r="J1" s="12" t="s">
        <v>51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31</v>
      </c>
      <c r="D4" s="14" t="s">
        <v>32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28</v>
      </c>
      <c r="B5" s="7" t="s">
        <v>18</v>
      </c>
      <c r="C5" s="19" t="s">
        <v>33</v>
      </c>
      <c r="D5" s="20" t="s">
        <v>34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30</v>
      </c>
      <c r="C6" s="19" t="s">
        <v>35</v>
      </c>
      <c r="D6" s="20" t="s">
        <v>36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102.89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15</v>
      </c>
      <c r="B10" s="9" t="s">
        <v>16</v>
      </c>
      <c r="C10" s="46" t="s">
        <v>31</v>
      </c>
      <c r="D10" s="47" t="s">
        <v>46</v>
      </c>
      <c r="E10" s="48">
        <v>60</v>
      </c>
      <c r="F10" s="49"/>
      <c r="G10" s="50">
        <v>8.4600000000000009</v>
      </c>
      <c r="H10" s="50">
        <v>0.48</v>
      </c>
      <c r="I10" s="50">
        <v>0.06</v>
      </c>
      <c r="J10" s="51">
        <v>1.5</v>
      </c>
    </row>
    <row r="11" spans="1:10" ht="33" customHeight="1" x14ac:dyDescent="0.25">
      <c r="A11" s="6" t="s">
        <v>29</v>
      </c>
      <c r="B11" s="7" t="s">
        <v>17</v>
      </c>
      <c r="C11" s="19" t="s">
        <v>41</v>
      </c>
      <c r="D11" s="20" t="s">
        <v>42</v>
      </c>
      <c r="E11" s="40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ht="15.75" thickBot="1" x14ac:dyDescent="0.3">
      <c r="A12" s="6"/>
      <c r="B12" s="7" t="s">
        <v>18</v>
      </c>
      <c r="C12" s="46" t="s">
        <v>47</v>
      </c>
      <c r="D12" s="52" t="s">
        <v>48</v>
      </c>
      <c r="E12" s="53">
        <v>100</v>
      </c>
      <c r="F12" s="54"/>
      <c r="G12" s="55">
        <f>257.3/90*100</f>
        <v>285.88888888888891</v>
      </c>
      <c r="H12" s="55">
        <f>17.57/90*100</f>
        <v>19.522222222222222</v>
      </c>
      <c r="I12" s="55">
        <f>15.7/90*100</f>
        <v>17.444444444444443</v>
      </c>
      <c r="J12" s="56">
        <f>11.43/90*100</f>
        <v>12.7</v>
      </c>
    </row>
    <row r="13" spans="1:10" x14ac:dyDescent="0.25">
      <c r="A13" s="6"/>
      <c r="B13" s="7" t="s">
        <v>19</v>
      </c>
      <c r="C13" s="46" t="s">
        <v>49</v>
      </c>
      <c r="D13" s="57" t="s">
        <v>50</v>
      </c>
      <c r="E13" s="58">
        <v>180</v>
      </c>
      <c r="F13" s="59"/>
      <c r="G13" s="59">
        <f>215.34/150*180</f>
        <v>258.40800000000002</v>
      </c>
      <c r="H13" s="59">
        <f>4.59/150*180</f>
        <v>5.508</v>
      </c>
      <c r="I13" s="59">
        <f>7.02/150*180</f>
        <v>8.4239999999999995</v>
      </c>
      <c r="J13" s="60">
        <f>33.46/150*180</f>
        <v>40.152000000000001</v>
      </c>
    </row>
    <row r="14" spans="1:10" x14ac:dyDescent="0.25">
      <c r="A14" s="6"/>
      <c r="B14" s="7" t="s">
        <v>26</v>
      </c>
      <c r="C14" s="19" t="s">
        <v>43</v>
      </c>
      <c r="D14" s="20" t="s">
        <v>44</v>
      </c>
      <c r="E14" s="40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20</v>
      </c>
      <c r="C15" s="19" t="s">
        <v>23</v>
      </c>
      <c r="D15" s="20" t="s">
        <v>13</v>
      </c>
      <c r="E15" s="40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21</v>
      </c>
      <c r="C16" s="19" t="s">
        <v>24</v>
      </c>
      <c r="D16" s="20" t="s">
        <v>22</v>
      </c>
      <c r="E16" s="40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2">
        <f>SUM(E10:E16)</f>
        <v>840</v>
      </c>
      <c r="F17" s="45" t="s">
        <v>52</v>
      </c>
      <c r="G17" s="45">
        <f t="shared" ref="G17:J17" si="0">SUM(G10:G16)</f>
        <v>953.3893888888889</v>
      </c>
      <c r="H17" s="45">
        <f t="shared" si="0"/>
        <v>35.802722222222222</v>
      </c>
      <c r="I17" s="45">
        <f t="shared" si="0"/>
        <v>32.915944444444449</v>
      </c>
      <c r="J17" s="45">
        <f t="shared" si="0"/>
        <v>125.9645</v>
      </c>
    </row>
    <row r="18" spans="1:10" ht="15.75" thickBot="1" x14ac:dyDescent="0.3">
      <c r="A18" s="8"/>
      <c r="B18" s="32"/>
      <c r="C18" s="32"/>
      <c r="D18" s="30"/>
      <c r="E18" s="43"/>
      <c r="F18" s="10"/>
      <c r="G18" s="43"/>
      <c r="H18" s="43"/>
      <c r="I18" s="43"/>
      <c r="J18" s="44"/>
    </row>
    <row r="19" spans="1:10" x14ac:dyDescent="0.25">
      <c r="A19" s="4" t="s">
        <v>14</v>
      </c>
      <c r="B19" s="36" t="s">
        <v>27</v>
      </c>
      <c r="C19" s="37" t="s">
        <v>37</v>
      </c>
      <c r="D19" s="14" t="s">
        <v>38</v>
      </c>
      <c r="E19" s="15">
        <v>60</v>
      </c>
      <c r="F19" s="17"/>
      <c r="G19" s="15">
        <v>139</v>
      </c>
      <c r="H19" s="15">
        <v>3.8</v>
      </c>
      <c r="I19" s="15">
        <v>3.4</v>
      </c>
      <c r="J19" s="38">
        <v>23.2</v>
      </c>
    </row>
    <row r="20" spans="1:10" x14ac:dyDescent="0.25">
      <c r="A20" s="6" t="s">
        <v>25</v>
      </c>
      <c r="B20" s="39" t="s">
        <v>26</v>
      </c>
      <c r="C20" s="39" t="s">
        <v>39</v>
      </c>
      <c r="D20" s="20" t="s">
        <v>40</v>
      </c>
      <c r="E20" s="40">
        <v>200</v>
      </c>
      <c r="F20" s="22"/>
      <c r="G20" s="40">
        <v>121.31</v>
      </c>
      <c r="H20" s="40">
        <v>0.55000000000000004</v>
      </c>
      <c r="I20" s="40">
        <v>0.03</v>
      </c>
      <c r="J20" s="41">
        <v>29.72</v>
      </c>
    </row>
    <row r="21" spans="1:10" ht="15.75" thickBot="1" x14ac:dyDescent="0.3">
      <c r="A21" s="8"/>
      <c r="B21" s="32"/>
      <c r="C21" s="32"/>
      <c r="D21" s="30"/>
      <c r="E21" s="33">
        <v>260</v>
      </c>
      <c r="F21" s="34">
        <v>31.6</v>
      </c>
      <c r="G21" s="33">
        <f>SUM(G19:G20)</f>
        <v>260.31</v>
      </c>
      <c r="H21" s="33">
        <f t="shared" ref="H21:J21" si="1">SUM(H19:H20)</f>
        <v>4.3499999999999996</v>
      </c>
      <c r="I21" s="33">
        <f t="shared" si="1"/>
        <v>3.4299999999999997</v>
      </c>
      <c r="J21" s="33">
        <f t="shared" si="1"/>
        <v>52.92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2022-10-21T11:15:08Z</cp:lastPrinted>
  <dcterms:created xsi:type="dcterms:W3CDTF">2021-05-20T08:28:34Z</dcterms:created>
  <dcterms:modified xsi:type="dcterms:W3CDTF">2023-09-20T06:24:34Z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